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yaku02\Desktop\2024.3変更依頼ファイル\2024.4治験業務標準手順書改訂\"/>
    </mc:Choice>
  </mc:AlternateContent>
  <xr:revisionPtr revIDLastSave="0" documentId="13_ncr:1_{1D5DB6E0-92C8-4CB1-AAB1-7913E2DA2C35}" xr6:coauthVersionLast="47" xr6:coauthVersionMax="47" xr10:uidLastSave="{00000000-0000-0000-0000-000000000000}"/>
  <bookViews>
    <workbookView xWindow="2640" yWindow="210" windowWidth="20325" windowHeight="15120" xr2:uid="{1634FAC0-8AF7-4C62-BFB1-52DBD3D9B75C}"/>
  </bookViews>
  <sheets>
    <sheet name="別紙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8" i="1" l="1"/>
  <c r="U10" i="1"/>
  <c r="U11" i="1" s="1"/>
  <c r="U45" i="1" l="1"/>
  <c r="U46" i="1" s="1"/>
  <c r="U37" i="1"/>
  <c r="U38" i="1" s="1"/>
  <c r="U33" i="1"/>
  <c r="U29" i="1"/>
  <c r="U30" i="1" s="1"/>
  <c r="U25" i="1"/>
  <c r="U48" i="1" l="1"/>
  <c r="U26" i="1"/>
  <c r="U34" i="1"/>
  <c r="U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y-chike3</author>
  </authors>
  <commentList>
    <comment ref="B65" authorId="0" shapeId="0" xr:uid="{E96F5EAF-22F6-4C92-A366-3D794A3094E6}">
      <text>
        <r>
          <rPr>
            <b/>
            <sz val="9"/>
            <color indexed="81"/>
            <rFont val="MS P ゴシック"/>
            <family val="3"/>
            <charset val="128"/>
          </rPr>
          <t>y-chike3:</t>
        </r>
        <r>
          <rPr>
            <sz val="9"/>
            <color indexed="81"/>
            <rFont val="MS P ゴシック"/>
            <family val="3"/>
            <charset val="128"/>
          </rPr>
          <t xml:space="preserve">
文字は欠けておりますが、印刷は2行で表示されます</t>
        </r>
      </text>
    </comment>
  </commentList>
</comments>
</file>

<file path=xl/sharedStrings.xml><?xml version="1.0" encoding="utf-8"?>
<sst xmlns="http://schemas.openxmlformats.org/spreadsheetml/2006/main" count="77" uniqueCount="50">
  <si>
    <t>別紙2</t>
    <rPh sb="0" eb="2">
      <t>ベッシ</t>
    </rPh>
    <phoneticPr fontId="3"/>
  </si>
  <si>
    <t>項目</t>
    <rPh sb="0" eb="2">
      <t>コウモク</t>
    </rPh>
    <phoneticPr fontId="3"/>
  </si>
  <si>
    <t>内容</t>
    <rPh sb="0" eb="2">
      <t>ナイヨウ</t>
    </rPh>
    <phoneticPr fontId="3"/>
  </si>
  <si>
    <t>税抜き金額(円)</t>
    <rPh sb="0" eb="1">
      <t>ゼイ</t>
    </rPh>
    <rPh sb="1" eb="2">
      <t>ヌ</t>
    </rPh>
    <rPh sb="3" eb="5">
      <t>キンガク</t>
    </rPh>
    <rPh sb="6" eb="7">
      <t>エン</t>
    </rPh>
    <phoneticPr fontId="3"/>
  </si>
  <si>
    <t>直接費</t>
    <rPh sb="0" eb="2">
      <t>チョクセツ</t>
    </rPh>
    <rPh sb="2" eb="3">
      <t>ヒ</t>
    </rPh>
    <phoneticPr fontId="3"/>
  </si>
  <si>
    <t>①直接研究費</t>
    <rPh sb="1" eb="3">
      <t>チョクセツ</t>
    </rPh>
    <rPh sb="3" eb="6">
      <t>ケンキュウヒ</t>
    </rPh>
    <phoneticPr fontId="3"/>
  </si>
  <si>
    <t>当該治験に関連して必要となる研究費
（1症例の算出額）</t>
    <rPh sb="0" eb="2">
      <t>トウガイ</t>
    </rPh>
    <rPh sb="2" eb="4">
      <t>チケン</t>
    </rPh>
    <rPh sb="5" eb="7">
      <t>カンレン</t>
    </rPh>
    <rPh sb="9" eb="11">
      <t>ヒツヨウ</t>
    </rPh>
    <rPh sb="14" eb="17">
      <t>ケンキュウヒ</t>
    </rPh>
    <rPh sb="20" eb="22">
      <t>ショウレイ</t>
    </rPh>
    <rPh sb="23" eb="25">
      <t>サンシュツ</t>
    </rPh>
    <rPh sb="25" eb="26">
      <t>ガク</t>
    </rPh>
    <phoneticPr fontId="3"/>
  </si>
  <si>
    <t>（1症例の算出額）</t>
    <rPh sb="2" eb="4">
      <t>ショウレイ</t>
    </rPh>
    <rPh sb="5" eb="7">
      <t>サンシュツ</t>
    </rPh>
    <rPh sb="7" eb="8">
      <t>ガク</t>
    </rPh>
    <phoneticPr fontId="3"/>
  </si>
  <si>
    <t>円</t>
    <rPh sb="0" eb="1">
      <t>エン</t>
    </rPh>
    <phoneticPr fontId="3"/>
  </si>
  <si>
    <t>×</t>
    <phoneticPr fontId="3"/>
  </si>
  <si>
    <t>②旅費</t>
    <rPh sb="1" eb="3">
      <t>リョヒ</t>
    </rPh>
    <phoneticPr fontId="3"/>
  </si>
  <si>
    <t>③謝金</t>
    <rPh sb="1" eb="3">
      <t>シャキン</t>
    </rPh>
    <phoneticPr fontId="3"/>
  </si>
  <si>
    <t>④備品(謝金)</t>
    <rPh sb="1" eb="3">
      <t>ビヒン</t>
    </rPh>
    <rPh sb="4" eb="6">
      <t>シャキン</t>
    </rPh>
    <phoneticPr fontId="3"/>
  </si>
  <si>
    <t>⑤賃金または経費</t>
    <rPh sb="1" eb="3">
      <t>チンギン</t>
    </rPh>
    <rPh sb="6" eb="8">
      <t>ケイヒ</t>
    </rPh>
    <phoneticPr fontId="3"/>
  </si>
  <si>
    <t>⑥薬剤管理費</t>
    <rPh sb="1" eb="3">
      <t>ヤクザイ</t>
    </rPh>
    <rPh sb="3" eb="5">
      <t>カンリ</t>
    </rPh>
    <rPh sb="5" eb="6">
      <t>ヒ</t>
    </rPh>
    <phoneticPr fontId="3"/>
  </si>
  <si>
    <t>⑦事務管理費</t>
    <rPh sb="1" eb="3">
      <t>ジム</t>
    </rPh>
    <rPh sb="3" eb="5">
      <t>カンリ</t>
    </rPh>
    <rPh sb="5" eb="6">
      <t>ヒ</t>
    </rPh>
    <phoneticPr fontId="3"/>
  </si>
  <si>
    <t>⑧ﾓﾆﾀﾘﾝｸﾞ
　・監査対応費</t>
    <rPh sb="11" eb="13">
      <t>カンサ</t>
    </rPh>
    <rPh sb="13" eb="15">
      <t>タイオウ</t>
    </rPh>
    <rPh sb="15" eb="16">
      <t>ヒ</t>
    </rPh>
    <phoneticPr fontId="3"/>
  </si>
  <si>
    <t>⑨必須文書
　外部保管費</t>
    <rPh sb="1" eb="3">
      <t>ヒッス</t>
    </rPh>
    <rPh sb="3" eb="5">
      <t>ブンショ</t>
    </rPh>
    <rPh sb="7" eb="9">
      <t>ガイブ</t>
    </rPh>
    <rPh sb="9" eb="11">
      <t>ホカン</t>
    </rPh>
    <rPh sb="11" eb="12">
      <t>ヒ</t>
    </rPh>
    <phoneticPr fontId="3"/>
  </si>
  <si>
    <t>間接費</t>
    <rPh sb="0" eb="2">
      <t>カンセツ</t>
    </rPh>
    <rPh sb="2" eb="3">
      <t>ヒ</t>
    </rPh>
    <phoneticPr fontId="3"/>
  </si>
  <si>
    <t>⑩その他諸経費</t>
    <rPh sb="3" eb="4">
      <t>タ</t>
    </rPh>
    <rPh sb="4" eb="7">
      <t>ショケイヒ</t>
    </rPh>
    <phoneticPr fontId="3"/>
  </si>
  <si>
    <t>当該治験に必要な旅行に要する経費の県の規定による実額相当分</t>
    <phoneticPr fontId="3"/>
  </si>
  <si>
    <t>部外者の治験審査委員に対して支払う経費</t>
    <phoneticPr fontId="3"/>
  </si>
  <si>
    <t>・当該治験に必要な機械器具等の購入に要する経費
・（被験者等に対して支払う経費）</t>
    <phoneticPr fontId="3"/>
  </si>
  <si>
    <t>例</t>
    <rPh sb="0" eb="1">
      <t>レイ</t>
    </rPh>
    <phoneticPr fontId="3"/>
  </si>
  <si>
    <t>目標とする被験者数</t>
    <rPh sb="0" eb="2">
      <t>モクヒョウ</t>
    </rPh>
    <rPh sb="5" eb="9">
      <t>ヒケンジャスウ</t>
    </rPh>
    <phoneticPr fontId="3"/>
  </si>
  <si>
    <t>必須文書を外部倉庫にて保管する経費</t>
    <phoneticPr fontId="3"/>
  </si>
  <si>
    <t>小計</t>
    <rPh sb="0" eb="2">
      <t>ショウケイ</t>
    </rPh>
    <phoneticPr fontId="3"/>
  </si>
  <si>
    <t>　契約締結日：　　　　　年　　　月　　　日</t>
    <phoneticPr fontId="3"/>
  </si>
  <si>
    <t>支払方法</t>
    <rPh sb="0" eb="2">
      <t>シハライ</t>
    </rPh>
    <rPh sb="2" eb="4">
      <t>ホウホウ</t>
    </rPh>
    <phoneticPr fontId="3"/>
  </si>
  <si>
    <t>項目①については、1症例毎に着手した時点。</t>
    <rPh sb="0" eb="2">
      <t>コウモク</t>
    </rPh>
    <phoneticPr fontId="3"/>
  </si>
  <si>
    <t>注1）本内訳書を基本とし、治験の内容に合わせて適宜変更して差し支えないこと。</t>
    <phoneticPr fontId="3"/>
  </si>
  <si>
    <t>注2）製造販売後臨床試験*の場合には｢治験｣を｢製造販売後臨床試験*｣と読み替えるものとする。</t>
    <phoneticPr fontId="3"/>
  </si>
  <si>
    <t>注3）抗癌剤以外の製造販売後臨床試験*の場合には①直接経費の算定は【6,000円×合計ﾎﾟｲﾝﾄ数×0.8】により
　　 算定する。</t>
    <phoneticPr fontId="3"/>
  </si>
  <si>
    <t>【</t>
    <phoneticPr fontId="3"/>
  </si>
  <si>
    <t>保管年数</t>
    <rPh sb="0" eb="2">
      <t>ホカン</t>
    </rPh>
    <rPh sb="2" eb="4">
      <t>ネンスウ</t>
    </rPh>
    <phoneticPr fontId="3"/>
  </si>
  <si>
    <t>項目③、⑤、⑥、⑦、⑧、⑩については、契約締結時点。</t>
    <phoneticPr fontId="3"/>
  </si>
  <si>
    <t>新潟県立がんセンター新潟病院ポイント内訳書(症例追加用)</t>
    <rPh sb="0" eb="2">
      <t>ニイガタ</t>
    </rPh>
    <rPh sb="2" eb="4">
      <t>ケンリツ</t>
    </rPh>
    <rPh sb="10" eb="12">
      <t>ニイガタ</t>
    </rPh>
    <rPh sb="12" eb="14">
      <t>ビョウイン</t>
    </rPh>
    <rPh sb="18" eb="21">
      <t>ウチワケショ</t>
    </rPh>
    <rPh sb="22" eb="27">
      <t>ショウレイツイカヨウ</t>
    </rPh>
    <phoneticPr fontId="3"/>
  </si>
  <si>
    <t>ポイント　】</t>
    <phoneticPr fontId="3"/>
  </si>
  <si>
    <t>当該治験を実施するため、事務、治験の進行等の管理、治験薬管理等のため非常勤職員として雇用する者に支払う経費又は当該業務の委託のために支払う経費
【　①	　×　目標とする被験者数　×　0.8　】</t>
    <phoneticPr fontId="3"/>
  </si>
  <si>
    <t>治験薬の保管管理に要する経費
【　①	　×　目標とする被験者数　×　0.3　】</t>
    <phoneticPr fontId="3"/>
  </si>
  <si>
    <t>・治験薬に必要な光熱水費
・治験審査委員会事務処理、治験の進行等の管理に必要な経費
・記録等の保存に必要な経費、消耗品費、印刷費、通信費
【　①　	×　目標とする被験者数　×　0.4　】</t>
    <phoneticPr fontId="3"/>
  </si>
  <si>
    <t>ﾓﾆﾀﾘﾝｸﾞ、監査への立ち会い等に要する経費
【　①　×　目標とする被験者数　×　0.2　】</t>
    <phoneticPr fontId="3"/>
  </si>
  <si>
    <t>技術料、機械損料等
【　①　×　目標とする被験者数　×　0.3　】</t>
    <phoneticPr fontId="3"/>
  </si>
  <si>
    <t>治験審査委員会終了時支払い金額      　　　 　　  計
　③＋⑤＋⑥＋⑦＋⑧＋⑩</t>
    <phoneticPr fontId="3"/>
  </si>
  <si>
    <t>治験終了時支払い金額                 　 　　　　 計
　⑨</t>
    <phoneticPr fontId="3"/>
  </si>
  <si>
    <t>年</t>
    <rPh sb="0" eb="1">
      <t>ネン</t>
    </rPh>
    <phoneticPr fontId="3"/>
  </si>
  <si>
    <t>】</t>
    <phoneticPr fontId="3"/>
  </si>
  <si>
    <t>税込み金額(円)</t>
    <rPh sb="0" eb="2">
      <t>ゼイコ</t>
    </rPh>
    <rPh sb="3" eb="5">
      <t>キンガク</t>
    </rPh>
    <rPh sb="6" eb="7">
      <t>エン</t>
    </rPh>
    <phoneticPr fontId="3"/>
  </si>
  <si>
    <t>課題名：　　　　　　　　　　　　　　　　　　　　　　　　　　　　　　　　　　　</t>
  </si>
  <si>
    <t>治験依頼者：　　　　　　　　　　　　　　　　　　　作成日：　　年　　月　　　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</si>
</sst>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0"/>
      <color theme="1"/>
      <name val="ＭＳ ゴシック"/>
      <family val="3"/>
      <charset val="128"/>
    </font>
    <font>
      <b/>
      <sz val="11"/>
      <color theme="1"/>
      <name val="ＭＳ ゴシック"/>
      <family val="3"/>
      <charset val="128"/>
    </font>
    <font>
      <sz val="12"/>
      <color theme="1"/>
      <name val="ＭＳ ゴシック"/>
      <family val="3"/>
      <charset val="128"/>
    </font>
    <font>
      <sz val="9"/>
      <color theme="1"/>
      <name val="ＭＳ ゴシック"/>
      <family val="3"/>
      <charset val="128"/>
    </font>
    <font>
      <b/>
      <sz val="9"/>
      <color theme="1"/>
      <name val="ＭＳ ゴシック"/>
      <family val="3"/>
      <charset val="128"/>
    </font>
    <font>
      <sz val="9"/>
      <color indexed="81"/>
      <name val="MS P ゴシック"/>
      <family val="3"/>
      <charset val="128"/>
    </font>
    <font>
      <b/>
      <sz val="9"/>
      <color indexed="81"/>
      <name val="MS P ゴシック"/>
      <family val="3"/>
      <charset val="128"/>
    </font>
    <font>
      <sz val="10"/>
      <color theme="0" tint="-0.34998626667073579"/>
      <name val="ＭＳ ゴシック"/>
      <family val="3"/>
      <charset val="128"/>
    </font>
    <font>
      <sz val="9"/>
      <color theme="0" tint="-0.34998626667073579"/>
      <name val="ＭＳ ゴシック"/>
      <family val="3"/>
      <charset val="128"/>
    </font>
    <font>
      <sz val="11"/>
      <color theme="0" tint="-0.34998626667073579"/>
      <name val="ＭＳ ゴシック"/>
      <family val="3"/>
      <charset val="128"/>
    </font>
    <font>
      <b/>
      <sz val="9"/>
      <color theme="0" tint="-0.34998626667073579"/>
      <name val="ＭＳ ゴシック"/>
      <family val="3"/>
      <charset val="128"/>
    </font>
    <font>
      <u/>
      <sz val="12"/>
      <color theme="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38" fontId="2" fillId="0" borderId="0" xfId="1" applyFont="1">
      <alignment vertical="center"/>
    </xf>
    <xf numFmtId="0" fontId="4" fillId="0" borderId="0" xfId="0" applyFont="1">
      <alignment vertical="center"/>
    </xf>
    <xf numFmtId="0" fontId="2" fillId="0" borderId="1" xfId="0" applyFont="1" applyBorder="1" applyAlignment="1">
      <alignment horizontal="center" vertical="center"/>
    </xf>
    <xf numFmtId="0" fontId="2" fillId="0" borderId="5" xfId="0" applyFont="1" applyBorder="1">
      <alignmen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38" fontId="2" fillId="0" borderId="1" xfId="1" applyFont="1" applyBorder="1" applyAlignment="1">
      <alignment horizontal="left"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38" fontId="2" fillId="0" borderId="7" xfId="1" applyFont="1" applyBorder="1">
      <alignment vertical="center"/>
    </xf>
    <xf numFmtId="0" fontId="2" fillId="0" borderId="7" xfId="0" applyFont="1" applyBorder="1">
      <alignment vertical="center"/>
    </xf>
    <xf numFmtId="0" fontId="2" fillId="0" borderId="8" xfId="0" applyFont="1" applyBorder="1" applyAlignment="1">
      <alignment horizontal="center" vertical="center"/>
    </xf>
    <xf numFmtId="38" fontId="2" fillId="0" borderId="5" xfId="1" applyFont="1" applyBorder="1">
      <alignment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lignment vertical="center"/>
    </xf>
    <xf numFmtId="0" fontId="2" fillId="0" borderId="6" xfId="0" applyFont="1" applyBorder="1">
      <alignment vertical="center"/>
    </xf>
    <xf numFmtId="0" fontId="5" fillId="2" borderId="1" xfId="0" applyFont="1" applyFill="1" applyBorder="1" applyAlignment="1">
      <alignment horizontal="center" vertical="center"/>
    </xf>
    <xf numFmtId="0" fontId="6" fillId="0" borderId="0" xfId="0" applyFont="1">
      <alignment vertical="center"/>
    </xf>
    <xf numFmtId="0" fontId="7" fillId="0" borderId="5" xfId="0" applyFont="1" applyBorder="1">
      <alignment vertical="center"/>
    </xf>
    <xf numFmtId="0" fontId="7" fillId="0" borderId="9" xfId="0" applyFont="1" applyBorder="1">
      <alignment vertical="center"/>
    </xf>
    <xf numFmtId="0" fontId="2" fillId="0" borderId="13" xfId="0" applyFont="1" applyBorder="1">
      <alignment vertical="center"/>
    </xf>
    <xf numFmtId="0" fontId="2" fillId="0" borderId="1" xfId="0" applyFont="1" applyBorder="1">
      <alignment vertical="center"/>
    </xf>
    <xf numFmtId="38" fontId="2" fillId="0" borderId="1" xfId="1" applyFont="1" applyBorder="1">
      <alignment vertical="center"/>
    </xf>
    <xf numFmtId="0" fontId="2" fillId="0" borderId="14" xfId="0" applyFont="1" applyBorder="1" applyAlignment="1">
      <alignment horizontal="center" vertical="center"/>
    </xf>
    <xf numFmtId="0" fontId="4" fillId="0" borderId="0" xfId="0" applyFont="1" applyAlignment="1">
      <alignment horizontal="center" vertical="center"/>
    </xf>
    <xf numFmtId="38" fontId="4" fillId="0" borderId="0" xfId="1" applyFont="1">
      <alignment vertical="center"/>
    </xf>
    <xf numFmtId="0" fontId="7" fillId="0" borderId="0" xfId="0" applyFont="1" applyAlignment="1">
      <alignment vertical="top"/>
    </xf>
    <xf numFmtId="38" fontId="7" fillId="0" borderId="5" xfId="1" applyFont="1" applyBorder="1" applyAlignment="1">
      <alignment vertical="top"/>
    </xf>
    <xf numFmtId="38" fontId="7" fillId="0" borderId="5" xfId="1" applyFont="1" applyBorder="1" applyAlignment="1">
      <alignment horizontal="center" vertical="top"/>
    </xf>
    <xf numFmtId="0" fontId="8" fillId="2" borderId="5" xfId="0" applyFont="1" applyFill="1" applyBorder="1" applyAlignment="1">
      <alignment horizontal="center" vertical="top"/>
    </xf>
    <xf numFmtId="0" fontId="7" fillId="0" borderId="5" xfId="0" applyFont="1" applyBorder="1" applyAlignment="1">
      <alignment vertical="top"/>
    </xf>
    <xf numFmtId="0" fontId="2" fillId="0" borderId="0" xfId="0" applyFont="1" applyAlignment="1">
      <alignment vertical="top"/>
    </xf>
    <xf numFmtId="0" fontId="13" fillId="3" borderId="6" xfId="0" applyFont="1" applyFill="1" applyBorder="1" applyAlignment="1">
      <alignment horizontal="left" vertical="center" wrapText="1"/>
    </xf>
    <xf numFmtId="0" fontId="13" fillId="3" borderId="7" xfId="0" applyFont="1" applyFill="1" applyBorder="1" applyAlignment="1">
      <alignment horizontal="left" vertical="center" wrapText="1"/>
    </xf>
    <xf numFmtId="38" fontId="13" fillId="3" borderId="7" xfId="1" applyFont="1" applyFill="1" applyBorder="1">
      <alignment vertical="center"/>
    </xf>
    <xf numFmtId="0" fontId="13" fillId="3" borderId="7" xfId="0" applyFont="1" applyFill="1" applyBorder="1">
      <alignment vertical="center"/>
    </xf>
    <xf numFmtId="0" fontId="13" fillId="3" borderId="8" xfId="0" applyFont="1" applyFill="1" applyBorder="1" applyAlignment="1">
      <alignment horizontal="center" vertical="center"/>
    </xf>
    <xf numFmtId="0" fontId="13" fillId="3" borderId="4" xfId="0" applyFont="1" applyFill="1" applyBorder="1" applyAlignment="1">
      <alignment horizontal="left" vertical="center" wrapText="1"/>
    </xf>
    <xf numFmtId="0" fontId="13" fillId="3" borderId="0" xfId="0" applyFont="1" applyFill="1" applyAlignment="1">
      <alignment horizontal="left" vertical="center" wrapText="1"/>
    </xf>
    <xf numFmtId="38" fontId="13" fillId="3" borderId="0" xfId="1" applyFont="1" applyFill="1" applyBorder="1">
      <alignment vertical="center"/>
    </xf>
    <xf numFmtId="0" fontId="13" fillId="3" borderId="0" xfId="0" applyFont="1" applyFill="1">
      <alignment vertical="center"/>
    </xf>
    <xf numFmtId="0" fontId="13" fillId="3" borderId="11" xfId="0" applyFont="1" applyFill="1" applyBorder="1" applyAlignment="1">
      <alignment horizontal="center" vertical="center"/>
    </xf>
    <xf numFmtId="0" fontId="13" fillId="3" borderId="3" xfId="0" applyFont="1" applyFill="1" applyBorder="1" applyAlignment="1">
      <alignment horizontal="left" vertical="center" wrapText="1"/>
    </xf>
    <xf numFmtId="0" fontId="13" fillId="3" borderId="5" xfId="0" applyFont="1" applyFill="1" applyBorder="1" applyAlignment="1">
      <alignment horizontal="left" vertical="center" wrapText="1"/>
    </xf>
    <xf numFmtId="38" fontId="13" fillId="3" borderId="5" xfId="1" applyFont="1" applyFill="1" applyBorder="1">
      <alignment vertical="center"/>
    </xf>
    <xf numFmtId="0" fontId="13" fillId="3" borderId="5" xfId="0" applyFont="1" applyFill="1" applyBorder="1">
      <alignment vertical="center"/>
    </xf>
    <xf numFmtId="0" fontId="13" fillId="3" borderId="9" xfId="0" applyFont="1" applyFill="1" applyBorder="1" applyAlignment="1">
      <alignment horizontal="center" vertical="center"/>
    </xf>
    <xf numFmtId="0" fontId="13" fillId="3" borderId="6" xfId="0" applyFont="1" applyFill="1" applyBorder="1" applyAlignment="1">
      <alignment horizontal="left" vertical="center"/>
    </xf>
    <xf numFmtId="0" fontId="13" fillId="3" borderId="7" xfId="0" applyFont="1" applyFill="1" applyBorder="1" applyAlignment="1">
      <alignment horizontal="left" vertical="center"/>
    </xf>
    <xf numFmtId="0" fontId="13" fillId="3" borderId="4" xfId="0" applyFont="1" applyFill="1" applyBorder="1" applyAlignment="1">
      <alignment horizontal="left" vertical="center"/>
    </xf>
    <xf numFmtId="0" fontId="13" fillId="3" borderId="0" xfId="0" applyFont="1" applyFill="1" applyAlignment="1">
      <alignment horizontal="left" vertical="center"/>
    </xf>
    <xf numFmtId="0" fontId="13" fillId="3" borderId="3" xfId="0" applyFont="1" applyFill="1" applyBorder="1" applyAlignment="1">
      <alignment horizontal="left" vertical="center"/>
    </xf>
    <xf numFmtId="0" fontId="13" fillId="3" borderId="5" xfId="0" applyFont="1" applyFill="1" applyBorder="1" applyAlignment="1">
      <alignment horizontal="left" vertical="center"/>
    </xf>
    <xf numFmtId="0" fontId="12" fillId="3" borderId="6" xfId="0" applyFont="1" applyFill="1" applyBorder="1">
      <alignment vertical="center"/>
    </xf>
    <xf numFmtId="0" fontId="12" fillId="3" borderId="7" xfId="0" applyFont="1" applyFill="1" applyBorder="1">
      <alignment vertical="center"/>
    </xf>
    <xf numFmtId="0" fontId="12" fillId="3" borderId="8" xfId="0" applyFont="1" applyFill="1" applyBorder="1">
      <alignment vertical="center"/>
    </xf>
    <xf numFmtId="0" fontId="13" fillId="3" borderId="6" xfId="0" applyFont="1" applyFill="1" applyBorder="1">
      <alignment vertical="center"/>
    </xf>
    <xf numFmtId="0" fontId="13" fillId="3" borderId="7" xfId="0" applyFont="1" applyFill="1" applyBorder="1" applyAlignment="1">
      <alignment horizontal="center" vertical="center"/>
    </xf>
    <xf numFmtId="0" fontId="12" fillId="3" borderId="4" xfId="0" applyFont="1" applyFill="1" applyBorder="1" applyAlignment="1">
      <alignment vertical="top" wrapText="1"/>
    </xf>
    <xf numFmtId="38" fontId="12" fillId="3" borderId="0" xfId="1" applyFont="1" applyFill="1" applyBorder="1" applyAlignment="1">
      <alignment vertical="top" wrapText="1"/>
    </xf>
    <xf numFmtId="38" fontId="12" fillId="3" borderId="0" xfId="1" applyFont="1" applyFill="1" applyBorder="1" applyAlignment="1">
      <alignment horizontal="center" vertical="top" wrapText="1"/>
    </xf>
    <xf numFmtId="0" fontId="12" fillId="3" borderId="0" xfId="0" applyFont="1" applyFill="1" applyAlignment="1">
      <alignment horizontal="center" vertical="top" wrapText="1"/>
    </xf>
    <xf numFmtId="0" fontId="14" fillId="3" borderId="0" xfId="0" applyFont="1" applyFill="1" applyAlignment="1">
      <alignment horizontal="center" vertical="top" wrapText="1"/>
    </xf>
    <xf numFmtId="0" fontId="12" fillId="3" borderId="0" xfId="0" applyFont="1" applyFill="1" applyAlignment="1">
      <alignment vertical="top" wrapText="1"/>
    </xf>
    <xf numFmtId="0" fontId="12" fillId="3" borderId="0" xfId="0" applyFont="1" applyFill="1" applyAlignment="1">
      <alignment vertical="center" wrapText="1"/>
    </xf>
    <xf numFmtId="0" fontId="12" fillId="3" borderId="3" xfId="0" applyFont="1" applyFill="1" applyBorder="1" applyAlignment="1">
      <alignment horizontal="right" vertical="center"/>
    </xf>
    <xf numFmtId="0" fontId="12" fillId="3" borderId="5" xfId="0" applyFont="1" applyFill="1" applyBorder="1" applyAlignment="1">
      <alignment horizontal="center" vertical="center"/>
    </xf>
    <xf numFmtId="0" fontId="12" fillId="3" borderId="5" xfId="0" applyFont="1" applyFill="1" applyBorder="1">
      <alignment vertical="center"/>
    </xf>
    <xf numFmtId="0" fontId="12" fillId="3" borderId="9" xfId="0" applyFont="1" applyFill="1" applyBorder="1">
      <alignment vertical="center"/>
    </xf>
    <xf numFmtId="0" fontId="13" fillId="3" borderId="3" xfId="0" applyFont="1" applyFill="1" applyBorder="1">
      <alignment vertical="center"/>
    </xf>
    <xf numFmtId="0" fontId="13" fillId="3" borderId="5" xfId="0" applyFont="1" applyFill="1" applyBorder="1" applyAlignment="1">
      <alignment horizontal="center" vertical="center"/>
    </xf>
    <xf numFmtId="0" fontId="2" fillId="0" borderId="11" xfId="0" applyFont="1" applyBorder="1" applyAlignment="1">
      <alignment horizontal="center"/>
    </xf>
    <xf numFmtId="0" fontId="13" fillId="3" borderId="8" xfId="0" applyFont="1" applyFill="1" applyBorder="1" applyAlignment="1">
      <alignment horizontal="center"/>
    </xf>
    <xf numFmtId="0" fontId="12" fillId="3" borderId="0" xfId="0" applyFont="1" applyFill="1" applyAlignment="1">
      <alignment vertical="top"/>
    </xf>
    <xf numFmtId="38" fontId="13" fillId="3" borderId="4" xfId="1" applyFont="1" applyFill="1" applyBorder="1" applyAlignment="1">
      <alignment vertical="center"/>
    </xf>
    <xf numFmtId="38" fontId="13" fillId="3" borderId="0" xfId="1" applyFont="1" applyFill="1" applyBorder="1" applyAlignment="1">
      <alignmen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9" xfId="0" applyFont="1" applyBorder="1" applyAlignment="1">
      <alignment horizontal="left" vertical="center" wrapText="1"/>
    </xf>
    <xf numFmtId="38" fontId="2" fillId="0" borderId="4" xfId="1" applyFont="1" applyBorder="1" applyAlignment="1">
      <alignment horizontal="right" vertical="center"/>
    </xf>
    <xf numFmtId="38" fontId="2" fillId="0" borderId="0" xfId="1" applyFont="1" applyBorder="1" applyAlignment="1">
      <alignment horizontal="right" vertical="center"/>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4" xfId="0" applyFont="1" applyBorder="1" applyAlignment="1">
      <alignment vertical="center" wrapText="1"/>
    </xf>
    <xf numFmtId="0" fontId="7" fillId="0" borderId="0" xfId="0" applyFont="1" applyAlignment="1">
      <alignment vertical="center" wrapText="1"/>
    </xf>
    <xf numFmtId="0" fontId="7" fillId="0" borderId="11" xfId="0" applyFont="1" applyBorder="1" applyAlignment="1">
      <alignment vertical="center" wrapText="1"/>
    </xf>
    <xf numFmtId="0" fontId="7" fillId="0" borderId="3" xfId="0" applyFont="1" applyBorder="1" applyAlignment="1">
      <alignment vertical="center" wrapText="1"/>
    </xf>
    <xf numFmtId="0" fontId="7" fillId="0" borderId="5" xfId="0" applyFont="1" applyBorder="1" applyAlignment="1">
      <alignment vertical="center" wrapText="1"/>
    </xf>
    <xf numFmtId="0" fontId="7" fillId="0" borderId="9" xfId="0" applyFont="1" applyBorder="1" applyAlignment="1">
      <alignment vertical="center" wrapText="1"/>
    </xf>
    <xf numFmtId="0" fontId="12" fillId="3" borderId="4" xfId="0" applyFont="1" applyFill="1" applyBorder="1" applyAlignment="1">
      <alignment horizontal="left" wrapText="1"/>
    </xf>
    <xf numFmtId="0" fontId="12" fillId="3" borderId="0" xfId="0" applyFont="1" applyFill="1" applyAlignment="1">
      <alignment horizontal="left" wrapText="1"/>
    </xf>
    <xf numFmtId="0" fontId="12" fillId="3" borderId="11" xfId="0" applyFont="1" applyFill="1" applyBorder="1" applyAlignment="1">
      <alignment horizontal="left" wrapText="1"/>
    </xf>
    <xf numFmtId="0" fontId="12" fillId="3" borderId="0" xfId="0" applyFont="1" applyFill="1" applyAlignment="1">
      <alignment horizontal="center" vertical="top" wrapText="1"/>
    </xf>
    <xf numFmtId="38" fontId="2" fillId="0" borderId="4" xfId="1" applyFont="1" applyBorder="1" applyAlignment="1">
      <alignment horizontal="right" vertical="center" wrapText="1"/>
    </xf>
    <xf numFmtId="38" fontId="2" fillId="0" borderId="0" xfId="1" applyFont="1" applyBorder="1" applyAlignment="1">
      <alignment horizontal="right" vertical="center" wrapText="1"/>
    </xf>
    <xf numFmtId="0" fontId="12" fillId="3" borderId="2" xfId="0" applyFont="1" applyFill="1" applyBorder="1" applyAlignment="1">
      <alignment horizontal="left" vertical="center" wrapText="1"/>
    </xf>
    <xf numFmtId="0" fontId="7" fillId="0" borderId="2" xfId="0" applyFont="1" applyBorder="1" applyAlignment="1">
      <alignment vertical="center" wrapText="1"/>
    </xf>
    <xf numFmtId="0" fontId="12" fillId="3" borderId="2" xfId="0" applyFont="1" applyFill="1" applyBorder="1" applyAlignment="1">
      <alignment horizontal="left" vertical="center"/>
    </xf>
    <xf numFmtId="38" fontId="2" fillId="0" borderId="3" xfId="1" applyFont="1" applyBorder="1" applyAlignment="1">
      <alignment horizontal="right" vertical="center"/>
    </xf>
    <xf numFmtId="38" fontId="2" fillId="0" borderId="5" xfId="1" applyFont="1" applyBorder="1" applyAlignment="1">
      <alignment horizontal="right" vertical="center"/>
    </xf>
    <xf numFmtId="38" fontId="2" fillId="0" borderId="3" xfId="1" applyFont="1" applyBorder="1" applyAlignment="1">
      <alignment horizontal="right" vertical="center" wrapText="1"/>
    </xf>
    <xf numFmtId="38" fontId="2" fillId="0" borderId="5" xfId="1" applyFont="1" applyBorder="1" applyAlignment="1">
      <alignment horizontal="righ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2" fillId="0" borderId="1" xfId="0" applyFont="1" applyBorder="1" applyAlignment="1">
      <alignment horizontal="righ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4" xfId="0" applyFont="1" applyBorder="1">
      <alignment vertical="center"/>
    </xf>
    <xf numFmtId="0" fontId="4" fillId="0" borderId="0" xfId="0" applyFont="1">
      <alignment vertical="center"/>
    </xf>
    <xf numFmtId="0" fontId="4" fillId="0" borderId="11"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9" xfId="0" applyFont="1" applyBorder="1">
      <alignment vertical="center"/>
    </xf>
    <xf numFmtId="0" fontId="11" fillId="3" borderId="6" xfId="0" applyFont="1" applyFill="1" applyBorder="1">
      <alignment vertical="center"/>
    </xf>
    <xf numFmtId="0" fontId="11" fillId="3" borderId="7" xfId="0" applyFont="1" applyFill="1" applyBorder="1">
      <alignment vertical="center"/>
    </xf>
    <xf numFmtId="0" fontId="11" fillId="3" borderId="8" xfId="0" applyFont="1" applyFill="1" applyBorder="1">
      <alignment vertical="center"/>
    </xf>
    <xf numFmtId="0" fontId="11" fillId="3" borderId="4" xfId="0" applyFont="1" applyFill="1" applyBorder="1">
      <alignment vertical="center"/>
    </xf>
    <xf numFmtId="0" fontId="11" fillId="3" borderId="0" xfId="0" applyFont="1" applyFill="1">
      <alignment vertical="center"/>
    </xf>
    <xf numFmtId="0" fontId="11" fillId="3" borderId="11" xfId="0" applyFont="1" applyFill="1" applyBorder="1">
      <alignment vertical="center"/>
    </xf>
    <xf numFmtId="0" fontId="11" fillId="3" borderId="3" xfId="0" applyFont="1" applyFill="1" applyBorder="1">
      <alignment vertical="center"/>
    </xf>
    <xf numFmtId="0" fontId="11" fillId="3" borderId="5" xfId="0" applyFont="1" applyFill="1" applyBorder="1">
      <alignment vertical="center"/>
    </xf>
    <xf numFmtId="0" fontId="11" fillId="3" borderId="9" xfId="0" applyFont="1" applyFill="1" applyBorder="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11"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9" xfId="0" applyFont="1" applyBorder="1" applyAlignment="1">
      <alignment vertical="center" wrapText="1"/>
    </xf>
    <xf numFmtId="0" fontId="11" fillId="3" borderId="6" xfId="0" applyFont="1" applyFill="1" applyBorder="1" applyAlignment="1">
      <alignment vertical="center" wrapText="1"/>
    </xf>
    <xf numFmtId="0" fontId="11" fillId="3" borderId="7" xfId="0" applyFont="1" applyFill="1" applyBorder="1" applyAlignment="1">
      <alignment vertical="center" wrapText="1"/>
    </xf>
    <xf numFmtId="0" fontId="11" fillId="3" borderId="8" xfId="0" applyFont="1" applyFill="1" applyBorder="1" applyAlignment="1">
      <alignment vertical="center" wrapText="1"/>
    </xf>
    <xf numFmtId="0" fontId="11" fillId="3" borderId="4" xfId="0" applyFont="1" applyFill="1" applyBorder="1" applyAlignment="1">
      <alignment vertical="center" wrapText="1"/>
    </xf>
    <xf numFmtId="0" fontId="11" fillId="3" borderId="0" xfId="0" applyFont="1" applyFill="1" applyAlignment="1">
      <alignment vertical="center" wrapText="1"/>
    </xf>
    <xf numFmtId="0" fontId="11" fillId="3" borderId="11" xfId="0" applyFont="1" applyFill="1" applyBorder="1" applyAlignment="1">
      <alignment vertical="center" wrapText="1"/>
    </xf>
    <xf numFmtId="0" fontId="11" fillId="3" borderId="3" xfId="0" applyFont="1" applyFill="1" applyBorder="1" applyAlignment="1">
      <alignment vertical="center" wrapText="1"/>
    </xf>
    <xf numFmtId="0" fontId="11" fillId="3" borderId="5" xfId="0" applyFont="1" applyFill="1" applyBorder="1" applyAlignment="1">
      <alignment vertical="center" wrapText="1"/>
    </xf>
    <xf numFmtId="0" fontId="11" fillId="3" borderId="9" xfId="0" applyFont="1" applyFill="1" applyBorder="1" applyAlignment="1">
      <alignment vertical="center" wrapText="1"/>
    </xf>
    <xf numFmtId="0" fontId="4" fillId="0" borderId="13" xfId="0" applyFont="1" applyBorder="1" applyAlignment="1">
      <alignment vertical="center" wrapText="1"/>
    </xf>
    <xf numFmtId="0" fontId="4" fillId="0" borderId="1" xfId="0" applyFont="1" applyBorder="1" applyAlignment="1">
      <alignment vertical="center" wrapText="1"/>
    </xf>
    <xf numFmtId="0" fontId="4" fillId="0" borderId="14" xfId="0" applyFont="1" applyBorder="1" applyAlignment="1">
      <alignment vertical="center" wrapText="1"/>
    </xf>
    <xf numFmtId="0" fontId="7" fillId="0" borderId="2" xfId="0" applyFont="1" applyBorder="1" applyAlignment="1">
      <alignment horizontal="left" wrapText="1"/>
    </xf>
    <xf numFmtId="0" fontId="7" fillId="0" borderId="2" xfId="0" applyFont="1" applyBorder="1" applyAlignment="1">
      <alignment horizontal="left"/>
    </xf>
    <xf numFmtId="0" fontId="7" fillId="0" borderId="10" xfId="0" applyFont="1" applyBorder="1" applyAlignment="1">
      <alignment horizontal="left"/>
    </xf>
    <xf numFmtId="0" fontId="4" fillId="0" borderId="2"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7" fillId="0" borderId="13" xfId="0" applyFont="1" applyBorder="1" applyAlignment="1">
      <alignment horizontal="left" vertical="center" wrapText="1"/>
    </xf>
    <xf numFmtId="0" fontId="7" fillId="0" borderId="1" xfId="0" applyFont="1" applyBorder="1" applyAlignment="1">
      <alignment horizontal="left" vertical="center" wrapText="1"/>
    </xf>
    <xf numFmtId="0" fontId="7" fillId="0" borderId="14" xfId="0" applyFont="1" applyBorder="1" applyAlignment="1">
      <alignment horizontal="left" vertical="center" wrapText="1"/>
    </xf>
    <xf numFmtId="0" fontId="2" fillId="0" borderId="12" xfId="0" applyFont="1" applyBorder="1" applyAlignment="1">
      <alignment horizontal="left" vertical="center" wrapText="1"/>
    </xf>
    <xf numFmtId="0" fontId="2" fillId="0" borderId="12" xfId="0" applyFont="1" applyBorder="1" applyAlignment="1">
      <alignment horizontal="left" vertical="center"/>
    </xf>
    <xf numFmtId="0" fontId="2" fillId="0" borderId="2" xfId="0" applyFont="1" applyBorder="1" applyAlignment="1">
      <alignment horizontal="left" vertical="center"/>
    </xf>
    <xf numFmtId="38" fontId="2" fillId="0" borderId="4" xfId="0" applyNumberFormat="1" applyFont="1" applyBorder="1" applyAlignment="1">
      <alignment horizontal="right"/>
    </xf>
    <xf numFmtId="38" fontId="2" fillId="0" borderId="0" xfId="0" applyNumberFormat="1" applyFont="1" applyAlignment="1">
      <alignment horizontal="right"/>
    </xf>
    <xf numFmtId="0" fontId="2" fillId="0" borderId="0" xfId="0" applyFont="1" applyAlignment="1">
      <alignment horizontal="right"/>
    </xf>
    <xf numFmtId="0" fontId="2" fillId="0" borderId="7" xfId="0" applyFont="1" applyBorder="1" applyAlignment="1">
      <alignment horizontal="center" vertical="center"/>
    </xf>
    <xf numFmtId="38" fontId="13" fillId="3" borderId="6" xfId="1" applyFont="1" applyFill="1" applyBorder="1" applyAlignment="1">
      <alignment horizontal="right"/>
    </xf>
    <xf numFmtId="38" fontId="13" fillId="3" borderId="7" xfId="1" applyFont="1" applyFill="1" applyBorder="1" applyAlignment="1">
      <alignment horizontal="right"/>
    </xf>
    <xf numFmtId="38" fontId="13" fillId="3" borderId="3" xfId="1" applyFont="1" applyFill="1" applyBorder="1" applyAlignment="1">
      <alignment horizontal="right" vertical="center"/>
    </xf>
    <xf numFmtId="38" fontId="13" fillId="3" borderId="5" xfId="1" applyFont="1" applyFill="1" applyBorder="1" applyAlignment="1">
      <alignment horizontal="right" vertical="center"/>
    </xf>
    <xf numFmtId="0" fontId="13" fillId="3" borderId="6"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5"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42496</xdr:colOff>
      <xdr:row>10</xdr:row>
      <xdr:rowOff>38100</xdr:rowOff>
    </xdr:from>
    <xdr:to>
      <xdr:col>24</xdr:col>
      <xdr:colOff>263769</xdr:colOff>
      <xdr:row>10</xdr:row>
      <xdr:rowOff>171450</xdr:rowOff>
    </xdr:to>
    <xdr:sp macro="" textlink="">
      <xdr:nvSpPr>
        <xdr:cNvPr id="2" name="大かっこ 1">
          <a:extLst>
            <a:ext uri="{FF2B5EF4-FFF2-40B4-BE49-F238E27FC236}">
              <a16:creationId xmlns:a16="http://schemas.microsoft.com/office/drawing/2014/main" id="{9984B26F-86A2-6E0B-A990-EE5E3BFBB88A}"/>
            </a:ext>
          </a:extLst>
        </xdr:cNvPr>
        <xdr:cNvSpPr/>
      </xdr:nvSpPr>
      <xdr:spPr>
        <a:xfrm>
          <a:off x="5610958" y="1650023"/>
          <a:ext cx="1056542" cy="1333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42496</xdr:colOff>
      <xdr:row>17</xdr:row>
      <xdr:rowOff>47625</xdr:rowOff>
    </xdr:from>
    <xdr:to>
      <xdr:col>24</xdr:col>
      <xdr:colOff>263769</xdr:colOff>
      <xdr:row>17</xdr:row>
      <xdr:rowOff>180975</xdr:rowOff>
    </xdr:to>
    <xdr:sp macro="" textlink="">
      <xdr:nvSpPr>
        <xdr:cNvPr id="3" name="大かっこ 2">
          <a:extLst>
            <a:ext uri="{FF2B5EF4-FFF2-40B4-BE49-F238E27FC236}">
              <a16:creationId xmlns:a16="http://schemas.microsoft.com/office/drawing/2014/main" id="{F9057F7E-4C76-47BE-A4B6-F218D14DDEAF}"/>
            </a:ext>
          </a:extLst>
        </xdr:cNvPr>
        <xdr:cNvSpPr/>
      </xdr:nvSpPr>
      <xdr:spPr>
        <a:xfrm>
          <a:off x="5610958" y="2685317"/>
          <a:ext cx="1056542" cy="1333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34637</xdr:colOff>
      <xdr:row>21</xdr:row>
      <xdr:rowOff>43295</xdr:rowOff>
    </xdr:from>
    <xdr:to>
      <xdr:col>24</xdr:col>
      <xdr:colOff>255910</xdr:colOff>
      <xdr:row>21</xdr:row>
      <xdr:rowOff>176645</xdr:rowOff>
    </xdr:to>
    <xdr:sp macro="" textlink="">
      <xdr:nvSpPr>
        <xdr:cNvPr id="31" name="大かっこ 30">
          <a:extLst>
            <a:ext uri="{FF2B5EF4-FFF2-40B4-BE49-F238E27FC236}">
              <a16:creationId xmlns:a16="http://schemas.microsoft.com/office/drawing/2014/main" id="{DABD3844-07AF-45BA-93C8-55E5578DE8D1}"/>
            </a:ext>
          </a:extLst>
        </xdr:cNvPr>
        <xdr:cNvSpPr/>
      </xdr:nvSpPr>
      <xdr:spPr>
        <a:xfrm>
          <a:off x="5576455" y="3169227"/>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25</xdr:row>
      <xdr:rowOff>43295</xdr:rowOff>
    </xdr:from>
    <xdr:to>
      <xdr:col>24</xdr:col>
      <xdr:colOff>255906</xdr:colOff>
      <xdr:row>25</xdr:row>
      <xdr:rowOff>176645</xdr:rowOff>
    </xdr:to>
    <xdr:sp macro="" textlink="">
      <xdr:nvSpPr>
        <xdr:cNvPr id="32" name="大かっこ 31">
          <a:extLst>
            <a:ext uri="{FF2B5EF4-FFF2-40B4-BE49-F238E27FC236}">
              <a16:creationId xmlns:a16="http://schemas.microsoft.com/office/drawing/2014/main" id="{02244AB8-D77C-4D18-9D98-A17E3CC7B265}"/>
            </a:ext>
          </a:extLst>
        </xdr:cNvPr>
        <xdr:cNvSpPr/>
      </xdr:nvSpPr>
      <xdr:spPr>
        <a:xfrm>
          <a:off x="5576451" y="3853295"/>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29</xdr:row>
      <xdr:rowOff>43295</xdr:rowOff>
    </xdr:from>
    <xdr:to>
      <xdr:col>24</xdr:col>
      <xdr:colOff>255906</xdr:colOff>
      <xdr:row>29</xdr:row>
      <xdr:rowOff>176645</xdr:rowOff>
    </xdr:to>
    <xdr:sp macro="" textlink="">
      <xdr:nvSpPr>
        <xdr:cNvPr id="33" name="大かっこ 32">
          <a:extLst>
            <a:ext uri="{FF2B5EF4-FFF2-40B4-BE49-F238E27FC236}">
              <a16:creationId xmlns:a16="http://schemas.microsoft.com/office/drawing/2014/main" id="{037D3C45-D2CB-4493-873B-19B7342A31D6}"/>
            </a:ext>
          </a:extLst>
        </xdr:cNvPr>
        <xdr:cNvSpPr/>
      </xdr:nvSpPr>
      <xdr:spPr>
        <a:xfrm>
          <a:off x="5576451" y="4537363"/>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33</xdr:row>
      <xdr:rowOff>43295</xdr:rowOff>
    </xdr:from>
    <xdr:to>
      <xdr:col>24</xdr:col>
      <xdr:colOff>255906</xdr:colOff>
      <xdr:row>33</xdr:row>
      <xdr:rowOff>176645</xdr:rowOff>
    </xdr:to>
    <xdr:sp macro="" textlink="">
      <xdr:nvSpPr>
        <xdr:cNvPr id="34" name="大かっこ 33">
          <a:extLst>
            <a:ext uri="{FF2B5EF4-FFF2-40B4-BE49-F238E27FC236}">
              <a16:creationId xmlns:a16="http://schemas.microsoft.com/office/drawing/2014/main" id="{B060B42F-517C-482B-843D-A6382DDE1604}"/>
            </a:ext>
          </a:extLst>
        </xdr:cNvPr>
        <xdr:cNvSpPr/>
      </xdr:nvSpPr>
      <xdr:spPr>
        <a:xfrm>
          <a:off x="5576451" y="5221431"/>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37</xdr:row>
      <xdr:rowOff>43295</xdr:rowOff>
    </xdr:from>
    <xdr:to>
      <xdr:col>24</xdr:col>
      <xdr:colOff>255906</xdr:colOff>
      <xdr:row>37</xdr:row>
      <xdr:rowOff>176645</xdr:rowOff>
    </xdr:to>
    <xdr:sp macro="" textlink="">
      <xdr:nvSpPr>
        <xdr:cNvPr id="37" name="大かっこ 36">
          <a:extLst>
            <a:ext uri="{FF2B5EF4-FFF2-40B4-BE49-F238E27FC236}">
              <a16:creationId xmlns:a16="http://schemas.microsoft.com/office/drawing/2014/main" id="{0BF7CBB0-7565-4F05-B6EA-46E6D1F6C2E7}"/>
            </a:ext>
          </a:extLst>
        </xdr:cNvPr>
        <xdr:cNvSpPr/>
      </xdr:nvSpPr>
      <xdr:spPr>
        <a:xfrm>
          <a:off x="5576451" y="5905500"/>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41</xdr:row>
      <xdr:rowOff>43295</xdr:rowOff>
    </xdr:from>
    <xdr:to>
      <xdr:col>24</xdr:col>
      <xdr:colOff>255906</xdr:colOff>
      <xdr:row>41</xdr:row>
      <xdr:rowOff>176645</xdr:rowOff>
    </xdr:to>
    <xdr:sp macro="" textlink="">
      <xdr:nvSpPr>
        <xdr:cNvPr id="38" name="大かっこ 37">
          <a:extLst>
            <a:ext uri="{FF2B5EF4-FFF2-40B4-BE49-F238E27FC236}">
              <a16:creationId xmlns:a16="http://schemas.microsoft.com/office/drawing/2014/main" id="{6FABDDF7-8673-4859-82B1-132E4B6412F4}"/>
            </a:ext>
          </a:extLst>
        </xdr:cNvPr>
        <xdr:cNvSpPr/>
      </xdr:nvSpPr>
      <xdr:spPr>
        <a:xfrm>
          <a:off x="5576451" y="6442363"/>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45</xdr:row>
      <xdr:rowOff>43295</xdr:rowOff>
    </xdr:from>
    <xdr:to>
      <xdr:col>24</xdr:col>
      <xdr:colOff>255906</xdr:colOff>
      <xdr:row>45</xdr:row>
      <xdr:rowOff>176645</xdr:rowOff>
    </xdr:to>
    <xdr:sp macro="" textlink="">
      <xdr:nvSpPr>
        <xdr:cNvPr id="39" name="大かっこ 38">
          <a:extLst>
            <a:ext uri="{FF2B5EF4-FFF2-40B4-BE49-F238E27FC236}">
              <a16:creationId xmlns:a16="http://schemas.microsoft.com/office/drawing/2014/main" id="{4FA007BF-A294-4299-B570-3C46E4CFF75C}"/>
            </a:ext>
          </a:extLst>
        </xdr:cNvPr>
        <xdr:cNvSpPr/>
      </xdr:nvSpPr>
      <xdr:spPr>
        <a:xfrm>
          <a:off x="5576451" y="6979227"/>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50</xdr:row>
      <xdr:rowOff>77931</xdr:rowOff>
    </xdr:from>
    <xdr:to>
      <xdr:col>24</xdr:col>
      <xdr:colOff>255906</xdr:colOff>
      <xdr:row>50</xdr:row>
      <xdr:rowOff>211281</xdr:rowOff>
    </xdr:to>
    <xdr:sp macro="" textlink="">
      <xdr:nvSpPr>
        <xdr:cNvPr id="40" name="大かっこ 39">
          <a:extLst>
            <a:ext uri="{FF2B5EF4-FFF2-40B4-BE49-F238E27FC236}">
              <a16:creationId xmlns:a16="http://schemas.microsoft.com/office/drawing/2014/main" id="{A9DDF41C-A034-4755-9E9D-9EAC97246117}"/>
            </a:ext>
          </a:extLst>
        </xdr:cNvPr>
        <xdr:cNvSpPr/>
      </xdr:nvSpPr>
      <xdr:spPr>
        <a:xfrm>
          <a:off x="5576451" y="8711045"/>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34634</xdr:colOff>
      <xdr:row>48</xdr:row>
      <xdr:rowOff>77931</xdr:rowOff>
    </xdr:from>
    <xdr:to>
      <xdr:col>24</xdr:col>
      <xdr:colOff>255907</xdr:colOff>
      <xdr:row>48</xdr:row>
      <xdr:rowOff>211281</xdr:rowOff>
    </xdr:to>
    <xdr:sp macro="" textlink="">
      <xdr:nvSpPr>
        <xdr:cNvPr id="41" name="大かっこ 40">
          <a:extLst>
            <a:ext uri="{FF2B5EF4-FFF2-40B4-BE49-F238E27FC236}">
              <a16:creationId xmlns:a16="http://schemas.microsoft.com/office/drawing/2014/main" id="{3C6ADE91-6CDD-4CC4-9F72-D64A8A43611D}"/>
            </a:ext>
          </a:extLst>
        </xdr:cNvPr>
        <xdr:cNvSpPr/>
      </xdr:nvSpPr>
      <xdr:spPr>
        <a:xfrm>
          <a:off x="5576452" y="7568045"/>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20</xdr:col>
      <xdr:colOff>164525</xdr:colOff>
      <xdr:row>7</xdr:row>
      <xdr:rowOff>43295</xdr:rowOff>
    </xdr:from>
    <xdr:to>
      <xdr:col>24</xdr:col>
      <xdr:colOff>108707</xdr:colOff>
      <xdr:row>7</xdr:row>
      <xdr:rowOff>176645</xdr:rowOff>
    </xdr:to>
    <xdr:sp macro="" textlink="">
      <xdr:nvSpPr>
        <xdr:cNvPr id="4" name="大かっこ 3">
          <a:extLst>
            <a:ext uri="{FF2B5EF4-FFF2-40B4-BE49-F238E27FC236}">
              <a16:creationId xmlns:a16="http://schemas.microsoft.com/office/drawing/2014/main" id="{5EE1EB98-9974-401E-A51B-97CB4A93A277}"/>
            </a:ext>
          </a:extLst>
        </xdr:cNvPr>
        <xdr:cNvSpPr/>
      </xdr:nvSpPr>
      <xdr:spPr>
        <a:xfrm>
          <a:off x="5784275" y="995795"/>
          <a:ext cx="1052546" cy="1333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A031D-0CEB-4316-BD8C-EE5588116F53}">
  <dimension ref="B1:Y284"/>
  <sheetViews>
    <sheetView tabSelected="1" zoomScale="110" zoomScaleNormal="110" workbookViewId="0">
      <selection activeCell="H6" sqref="H6"/>
    </sheetView>
  </sheetViews>
  <sheetFormatPr defaultRowHeight="13.5"/>
  <cols>
    <col min="1" max="1" width="4.5" style="1" customWidth="1"/>
    <col min="2" max="7" width="3.625" style="1" customWidth="1"/>
    <col min="8" max="8" width="2" style="1" customWidth="1"/>
    <col min="9" max="9" width="5.375" style="1" bestFit="1" customWidth="1"/>
    <col min="10" max="22" width="3.625" style="1" customWidth="1"/>
    <col min="23" max="23" width="3.625" style="3" customWidth="1"/>
    <col min="24" max="24" width="3.625" style="2" customWidth="1"/>
    <col min="25" max="25" width="3.625" style="1" customWidth="1"/>
    <col min="26" max="16384" width="9" style="1"/>
  </cols>
  <sheetData>
    <row r="1" spans="2:25" ht="17.100000000000001" customHeight="1">
      <c r="B1" s="24" t="s">
        <v>0</v>
      </c>
      <c r="C1" s="24"/>
      <c r="D1" s="24"/>
    </row>
    <row r="2" spans="2:25" ht="17.100000000000001" customHeight="1">
      <c r="B2" s="24" t="s">
        <v>36</v>
      </c>
      <c r="C2" s="24"/>
      <c r="D2" s="24"/>
      <c r="W2" s="1"/>
      <c r="X2" s="1"/>
    </row>
    <row r="3" spans="2:25" ht="17.100000000000001" customHeight="1">
      <c r="B3" s="24"/>
      <c r="C3" s="198" t="s">
        <v>48</v>
      </c>
      <c r="D3" s="24"/>
      <c r="W3" s="1"/>
      <c r="X3" s="1"/>
    </row>
    <row r="4" spans="2:25" ht="17.100000000000001" customHeight="1">
      <c r="B4" s="24"/>
      <c r="C4" s="198" t="s">
        <v>49</v>
      </c>
      <c r="D4" s="24"/>
      <c r="W4" s="1"/>
      <c r="X4" s="1"/>
    </row>
    <row r="5" spans="2:25" ht="17.100000000000001" customHeight="1" thickBot="1">
      <c r="H5" s="4"/>
      <c r="I5" s="4"/>
      <c r="J5" s="4"/>
      <c r="K5" s="4"/>
      <c r="L5" s="4"/>
      <c r="M5" s="4"/>
      <c r="N5" s="4"/>
      <c r="R5" s="122" t="s">
        <v>24</v>
      </c>
      <c r="S5" s="122"/>
      <c r="T5" s="122"/>
      <c r="U5" s="122"/>
      <c r="V5" s="122"/>
      <c r="W5" s="23">
        <v>1</v>
      </c>
      <c r="X5" s="11" t="s">
        <v>23</v>
      </c>
    </row>
    <row r="6" spans="2:25" ht="9.75" customHeight="1" thickTop="1">
      <c r="H6" s="4"/>
      <c r="I6" s="4"/>
      <c r="J6" s="4"/>
      <c r="K6" s="4"/>
      <c r="L6" s="4"/>
      <c r="M6" s="4"/>
      <c r="N6" s="4"/>
      <c r="O6" s="4"/>
      <c r="P6" s="2"/>
      <c r="Q6" s="2"/>
      <c r="R6" s="2"/>
      <c r="S6" s="2"/>
    </row>
    <row r="7" spans="2:25" ht="17.100000000000001" customHeight="1">
      <c r="B7" s="116" t="s">
        <v>1</v>
      </c>
      <c r="C7" s="117"/>
      <c r="D7" s="117"/>
      <c r="E7" s="117"/>
      <c r="F7" s="117"/>
      <c r="G7" s="118"/>
      <c r="H7" s="175" t="s">
        <v>2</v>
      </c>
      <c r="I7" s="175"/>
      <c r="J7" s="175"/>
      <c r="K7" s="175"/>
      <c r="L7" s="175"/>
      <c r="M7" s="175"/>
      <c r="N7" s="175"/>
      <c r="O7" s="175"/>
      <c r="P7" s="175"/>
      <c r="Q7" s="175"/>
      <c r="R7" s="175"/>
      <c r="S7" s="175"/>
      <c r="T7" s="175"/>
      <c r="U7" s="116" t="s">
        <v>3</v>
      </c>
      <c r="V7" s="117"/>
      <c r="W7" s="117"/>
      <c r="X7" s="117"/>
      <c r="Y7" s="118"/>
    </row>
    <row r="8" spans="2:25" ht="17.100000000000001" customHeight="1">
      <c r="B8" s="119"/>
      <c r="C8" s="120"/>
      <c r="D8" s="120"/>
      <c r="E8" s="120"/>
      <c r="F8" s="120"/>
      <c r="G8" s="121"/>
      <c r="H8" s="175"/>
      <c r="I8" s="175"/>
      <c r="J8" s="175"/>
      <c r="K8" s="175"/>
      <c r="L8" s="175"/>
      <c r="M8" s="175"/>
      <c r="N8" s="175"/>
      <c r="O8" s="175"/>
      <c r="P8" s="175"/>
      <c r="Q8" s="175"/>
      <c r="R8" s="175"/>
      <c r="S8" s="175"/>
      <c r="T8" s="175"/>
      <c r="U8" s="119" t="s">
        <v>47</v>
      </c>
      <c r="V8" s="120"/>
      <c r="W8" s="120"/>
      <c r="X8" s="120"/>
      <c r="Y8" s="121"/>
    </row>
    <row r="9" spans="2:25" ht="17.100000000000001" customHeight="1">
      <c r="B9" s="116" t="s">
        <v>4</v>
      </c>
      <c r="C9" s="118"/>
      <c r="D9" s="133" t="s">
        <v>5</v>
      </c>
      <c r="E9" s="134"/>
      <c r="F9" s="134"/>
      <c r="G9" s="135"/>
      <c r="H9" s="172" t="s">
        <v>6</v>
      </c>
      <c r="I9" s="172"/>
      <c r="J9" s="172"/>
      <c r="K9" s="172"/>
      <c r="L9" s="172"/>
      <c r="M9" s="172"/>
      <c r="N9" s="172"/>
      <c r="O9" s="172"/>
      <c r="P9" s="173"/>
      <c r="Q9" s="173"/>
      <c r="R9" s="173"/>
      <c r="S9" s="173"/>
      <c r="T9" s="173"/>
      <c r="U9" s="116" t="s">
        <v>7</v>
      </c>
      <c r="V9" s="117"/>
      <c r="W9" s="117"/>
      <c r="X9" s="117"/>
      <c r="Y9" s="118"/>
    </row>
    <row r="10" spans="2:25" ht="17.100000000000001" customHeight="1">
      <c r="B10" s="129"/>
      <c r="C10" s="130"/>
      <c r="D10" s="136"/>
      <c r="E10" s="137"/>
      <c r="F10" s="137"/>
      <c r="G10" s="138"/>
      <c r="H10" s="174"/>
      <c r="I10" s="174"/>
      <c r="J10" s="174"/>
      <c r="K10" s="174"/>
      <c r="L10" s="174"/>
      <c r="M10" s="174"/>
      <c r="N10" s="174"/>
      <c r="O10" s="174"/>
      <c r="P10" s="174"/>
      <c r="Q10" s="174"/>
      <c r="R10" s="174"/>
      <c r="S10" s="174"/>
      <c r="T10" s="174"/>
      <c r="U10" s="92">
        <f>I11*L11</f>
        <v>600000</v>
      </c>
      <c r="V10" s="93"/>
      <c r="W10" s="93"/>
      <c r="X10" s="93"/>
      <c r="Y10" s="13" t="s">
        <v>8</v>
      </c>
    </row>
    <row r="11" spans="2:25" ht="16.5" customHeight="1">
      <c r="B11" s="129"/>
      <c r="C11" s="130"/>
      <c r="D11" s="139"/>
      <c r="E11" s="140"/>
      <c r="F11" s="140"/>
      <c r="G11" s="141"/>
      <c r="H11" s="33" t="s">
        <v>33</v>
      </c>
      <c r="I11" s="34">
        <v>6000</v>
      </c>
      <c r="J11" s="35" t="s">
        <v>8</v>
      </c>
      <c r="K11" s="35" t="s">
        <v>9</v>
      </c>
      <c r="L11" s="36">
        <v>100</v>
      </c>
      <c r="M11" s="37" t="s">
        <v>37</v>
      </c>
      <c r="N11" s="38"/>
      <c r="O11" s="38"/>
      <c r="S11" s="25"/>
      <c r="T11" s="26"/>
      <c r="U11" s="112">
        <f>U10*1.1</f>
        <v>660000</v>
      </c>
      <c r="V11" s="113"/>
      <c r="W11" s="113"/>
      <c r="X11" s="113"/>
      <c r="Y11" s="14" t="s">
        <v>8</v>
      </c>
    </row>
    <row r="12" spans="2:25" ht="5.0999999999999996" customHeight="1">
      <c r="B12" s="129"/>
      <c r="C12" s="130"/>
      <c r="D12" s="142" t="s">
        <v>10</v>
      </c>
      <c r="E12" s="143"/>
      <c r="F12" s="143"/>
      <c r="G12" s="144"/>
      <c r="H12" s="109" t="s">
        <v>20</v>
      </c>
      <c r="I12" s="109"/>
      <c r="J12" s="109"/>
      <c r="K12" s="109"/>
      <c r="L12" s="109"/>
      <c r="M12" s="109"/>
      <c r="N12" s="109"/>
      <c r="O12" s="109"/>
      <c r="P12" s="109"/>
      <c r="Q12" s="109"/>
      <c r="R12" s="109"/>
      <c r="S12" s="109"/>
      <c r="T12" s="109"/>
      <c r="U12" s="39"/>
      <c r="V12" s="40"/>
      <c r="W12" s="41"/>
      <c r="X12" s="42"/>
      <c r="Y12" s="43"/>
    </row>
    <row r="13" spans="2:25" ht="17.100000000000001" customHeight="1">
      <c r="B13" s="129"/>
      <c r="C13" s="130"/>
      <c r="D13" s="145"/>
      <c r="E13" s="146"/>
      <c r="F13" s="146"/>
      <c r="G13" s="147"/>
      <c r="H13" s="109"/>
      <c r="I13" s="109"/>
      <c r="J13" s="109"/>
      <c r="K13" s="109"/>
      <c r="L13" s="109"/>
      <c r="M13" s="109"/>
      <c r="N13" s="109"/>
      <c r="O13" s="109"/>
      <c r="P13" s="109"/>
      <c r="Q13" s="109"/>
      <c r="R13" s="109"/>
      <c r="S13" s="109"/>
      <c r="T13" s="109"/>
      <c r="U13" s="44"/>
      <c r="V13" s="45"/>
      <c r="W13" s="46"/>
      <c r="X13" s="47">
        <v>0</v>
      </c>
      <c r="Y13" s="48" t="s">
        <v>8</v>
      </c>
    </row>
    <row r="14" spans="2:25" ht="17.100000000000001" customHeight="1">
      <c r="B14" s="129"/>
      <c r="C14" s="130"/>
      <c r="D14" s="145"/>
      <c r="E14" s="146"/>
      <c r="F14" s="146"/>
      <c r="G14" s="147"/>
      <c r="H14" s="109"/>
      <c r="I14" s="109"/>
      <c r="J14" s="109"/>
      <c r="K14" s="109"/>
      <c r="L14" s="109"/>
      <c r="M14" s="109"/>
      <c r="N14" s="109"/>
      <c r="O14" s="109"/>
      <c r="P14" s="109"/>
      <c r="Q14" s="109"/>
      <c r="R14" s="109"/>
      <c r="S14" s="109"/>
      <c r="T14" s="109"/>
      <c r="U14" s="44"/>
      <c r="V14" s="45"/>
      <c r="W14" s="46"/>
      <c r="X14" s="47">
        <v>0</v>
      </c>
      <c r="Y14" s="48" t="s">
        <v>8</v>
      </c>
    </row>
    <row r="15" spans="2:25" ht="5.0999999999999996" customHeight="1">
      <c r="B15" s="129"/>
      <c r="C15" s="130"/>
      <c r="D15" s="148"/>
      <c r="E15" s="149"/>
      <c r="F15" s="149"/>
      <c r="G15" s="150"/>
      <c r="H15" s="109"/>
      <c r="I15" s="109"/>
      <c r="J15" s="109"/>
      <c r="K15" s="109"/>
      <c r="L15" s="109"/>
      <c r="M15" s="109"/>
      <c r="N15" s="109"/>
      <c r="O15" s="109"/>
      <c r="P15" s="109"/>
      <c r="Q15" s="109"/>
      <c r="R15" s="109"/>
      <c r="S15" s="109"/>
      <c r="T15" s="109"/>
      <c r="U15" s="49"/>
      <c r="V15" s="50"/>
      <c r="W15" s="51"/>
      <c r="X15" s="52"/>
      <c r="Y15" s="53"/>
    </row>
    <row r="16" spans="2:25" ht="5.0999999999999996" customHeight="1">
      <c r="B16" s="129"/>
      <c r="C16" s="130"/>
      <c r="D16" s="133" t="s">
        <v>11</v>
      </c>
      <c r="E16" s="134"/>
      <c r="F16" s="134"/>
      <c r="G16" s="135"/>
      <c r="H16" s="110" t="s">
        <v>21</v>
      </c>
      <c r="I16" s="110"/>
      <c r="J16" s="110"/>
      <c r="K16" s="110"/>
      <c r="L16" s="110"/>
      <c r="M16" s="110"/>
      <c r="N16" s="110"/>
      <c r="O16" s="110"/>
      <c r="P16" s="110"/>
      <c r="Q16" s="110"/>
      <c r="R16" s="110"/>
      <c r="S16" s="110"/>
      <c r="T16" s="110"/>
      <c r="U16" s="9"/>
      <c r="V16" s="10"/>
      <c r="W16" s="15"/>
      <c r="X16" s="16"/>
      <c r="Y16" s="17"/>
    </row>
    <row r="17" spans="2:25" ht="17.100000000000001" customHeight="1">
      <c r="B17" s="129"/>
      <c r="C17" s="130"/>
      <c r="D17" s="136"/>
      <c r="E17" s="137"/>
      <c r="F17" s="137"/>
      <c r="G17" s="138"/>
      <c r="H17" s="110"/>
      <c r="I17" s="110"/>
      <c r="J17" s="110"/>
      <c r="K17" s="110"/>
      <c r="L17" s="110"/>
      <c r="M17" s="110"/>
      <c r="N17" s="110"/>
      <c r="O17" s="110"/>
      <c r="P17" s="110"/>
      <c r="Q17" s="110"/>
      <c r="R17" s="110"/>
      <c r="S17" s="110"/>
      <c r="T17" s="110"/>
      <c r="U17" s="107">
        <v>31500</v>
      </c>
      <c r="V17" s="108"/>
      <c r="W17" s="108"/>
      <c r="X17" s="108"/>
      <c r="Y17" s="13" t="s">
        <v>8</v>
      </c>
    </row>
    <row r="18" spans="2:25" ht="17.100000000000001" customHeight="1">
      <c r="B18" s="129"/>
      <c r="C18" s="130"/>
      <c r="D18" s="136"/>
      <c r="E18" s="137"/>
      <c r="F18" s="137"/>
      <c r="G18" s="138"/>
      <c r="H18" s="110"/>
      <c r="I18" s="110"/>
      <c r="J18" s="110"/>
      <c r="K18" s="110"/>
      <c r="L18" s="110"/>
      <c r="M18" s="110"/>
      <c r="N18" s="110"/>
      <c r="O18" s="110"/>
      <c r="P18" s="110"/>
      <c r="Q18" s="110"/>
      <c r="R18" s="110"/>
      <c r="S18" s="110"/>
      <c r="T18" s="110"/>
      <c r="U18" s="107">
        <f>U17*1.1</f>
        <v>34650</v>
      </c>
      <c r="V18" s="108"/>
      <c r="W18" s="108"/>
      <c r="X18" s="108"/>
      <c r="Y18" s="13" t="s">
        <v>8</v>
      </c>
    </row>
    <row r="19" spans="2:25" ht="5.0999999999999996" customHeight="1">
      <c r="B19" s="129"/>
      <c r="C19" s="130"/>
      <c r="D19" s="139"/>
      <c r="E19" s="140"/>
      <c r="F19" s="140"/>
      <c r="G19" s="141"/>
      <c r="H19" s="110"/>
      <c r="I19" s="110"/>
      <c r="J19" s="110"/>
      <c r="K19" s="110"/>
      <c r="L19" s="110"/>
      <c r="M19" s="110"/>
      <c r="N19" s="110"/>
      <c r="O19" s="110"/>
      <c r="P19" s="110"/>
      <c r="Q19" s="110"/>
      <c r="R19" s="110"/>
      <c r="S19" s="110"/>
      <c r="T19" s="110"/>
      <c r="U19" s="114"/>
      <c r="V19" s="115"/>
      <c r="W19" s="115"/>
      <c r="X19" s="115"/>
      <c r="Y19" s="14"/>
    </row>
    <row r="20" spans="2:25" ht="5.0999999999999996" customHeight="1">
      <c r="B20" s="129"/>
      <c r="C20" s="130"/>
      <c r="D20" s="142" t="s">
        <v>12</v>
      </c>
      <c r="E20" s="143"/>
      <c r="F20" s="143"/>
      <c r="G20" s="144"/>
      <c r="H20" s="109" t="s">
        <v>22</v>
      </c>
      <c r="I20" s="109"/>
      <c r="J20" s="109"/>
      <c r="K20" s="109"/>
      <c r="L20" s="109"/>
      <c r="M20" s="109"/>
      <c r="N20" s="109"/>
      <c r="O20" s="109"/>
      <c r="P20" s="111"/>
      <c r="Q20" s="111"/>
      <c r="R20" s="111"/>
      <c r="S20" s="111"/>
      <c r="T20" s="111"/>
      <c r="U20" s="54"/>
      <c r="V20" s="55"/>
      <c r="W20" s="41"/>
      <c r="X20" s="42"/>
      <c r="Y20" s="43"/>
    </row>
    <row r="21" spans="2:25" ht="17.100000000000001" customHeight="1">
      <c r="B21" s="129"/>
      <c r="C21" s="130"/>
      <c r="D21" s="145"/>
      <c r="E21" s="146"/>
      <c r="F21" s="146"/>
      <c r="G21" s="147"/>
      <c r="H21" s="111"/>
      <c r="I21" s="111"/>
      <c r="J21" s="111"/>
      <c r="K21" s="111"/>
      <c r="L21" s="111"/>
      <c r="M21" s="111"/>
      <c r="N21" s="111"/>
      <c r="O21" s="111"/>
      <c r="P21" s="111"/>
      <c r="Q21" s="111"/>
      <c r="R21" s="111"/>
      <c r="S21" s="111"/>
      <c r="T21" s="111"/>
      <c r="U21" s="56"/>
      <c r="V21" s="57"/>
      <c r="W21" s="46"/>
      <c r="X21" s="47">
        <v>0</v>
      </c>
      <c r="Y21" s="48" t="s">
        <v>8</v>
      </c>
    </row>
    <row r="22" spans="2:25" ht="17.100000000000001" customHeight="1">
      <c r="B22" s="129"/>
      <c r="C22" s="130"/>
      <c r="D22" s="145"/>
      <c r="E22" s="146"/>
      <c r="F22" s="146"/>
      <c r="G22" s="147"/>
      <c r="H22" s="111"/>
      <c r="I22" s="111"/>
      <c r="J22" s="111"/>
      <c r="K22" s="111"/>
      <c r="L22" s="111"/>
      <c r="M22" s="111"/>
      <c r="N22" s="111"/>
      <c r="O22" s="111"/>
      <c r="P22" s="111"/>
      <c r="Q22" s="111"/>
      <c r="R22" s="111"/>
      <c r="S22" s="111"/>
      <c r="T22" s="111"/>
      <c r="U22" s="56"/>
      <c r="V22" s="57"/>
      <c r="W22" s="46"/>
      <c r="X22" s="47">
        <v>0</v>
      </c>
      <c r="Y22" s="48" t="s">
        <v>8</v>
      </c>
    </row>
    <row r="23" spans="2:25" ht="5.0999999999999996" customHeight="1">
      <c r="B23" s="129"/>
      <c r="C23" s="130"/>
      <c r="D23" s="148"/>
      <c r="E23" s="149"/>
      <c r="F23" s="149"/>
      <c r="G23" s="150"/>
      <c r="H23" s="111"/>
      <c r="I23" s="111"/>
      <c r="J23" s="111"/>
      <c r="K23" s="111"/>
      <c r="L23" s="111"/>
      <c r="M23" s="111"/>
      <c r="N23" s="111"/>
      <c r="O23" s="111"/>
      <c r="P23" s="111"/>
      <c r="Q23" s="111"/>
      <c r="R23" s="111"/>
      <c r="S23" s="111"/>
      <c r="T23" s="111"/>
      <c r="U23" s="58"/>
      <c r="V23" s="59"/>
      <c r="W23" s="51"/>
      <c r="X23" s="52"/>
      <c r="Y23" s="53"/>
    </row>
    <row r="24" spans="2:25" ht="16.5" customHeight="1">
      <c r="B24" s="129"/>
      <c r="C24" s="130"/>
      <c r="D24" s="133" t="s">
        <v>13</v>
      </c>
      <c r="E24" s="134"/>
      <c r="F24" s="134"/>
      <c r="G24" s="135"/>
      <c r="H24" s="83" t="s">
        <v>38</v>
      </c>
      <c r="I24" s="84"/>
      <c r="J24" s="84"/>
      <c r="K24" s="84"/>
      <c r="L24" s="84"/>
      <c r="M24" s="84"/>
      <c r="N24" s="84"/>
      <c r="O24" s="84"/>
      <c r="P24" s="84"/>
      <c r="Q24" s="84"/>
      <c r="R24" s="84"/>
      <c r="S24" s="84"/>
      <c r="T24" s="85"/>
      <c r="U24" s="7"/>
      <c r="V24" s="8"/>
      <c r="W24" s="15"/>
      <c r="X24" s="16"/>
      <c r="Y24" s="17"/>
    </row>
    <row r="25" spans="2:25" ht="16.5" customHeight="1">
      <c r="B25" s="129"/>
      <c r="C25" s="130"/>
      <c r="D25" s="136"/>
      <c r="E25" s="137"/>
      <c r="F25" s="137"/>
      <c r="G25" s="138"/>
      <c r="H25" s="86"/>
      <c r="I25" s="87"/>
      <c r="J25" s="87"/>
      <c r="K25" s="87"/>
      <c r="L25" s="87"/>
      <c r="M25" s="87"/>
      <c r="N25" s="87"/>
      <c r="O25" s="87"/>
      <c r="P25" s="87"/>
      <c r="Q25" s="87"/>
      <c r="R25" s="87"/>
      <c r="S25" s="87"/>
      <c r="T25" s="88"/>
      <c r="U25" s="107">
        <f>U10*W5*0.8</f>
        <v>480000</v>
      </c>
      <c r="V25" s="108"/>
      <c r="W25" s="108"/>
      <c r="X25" s="108"/>
      <c r="Y25" s="13" t="s">
        <v>8</v>
      </c>
    </row>
    <row r="26" spans="2:25" ht="16.5" customHeight="1">
      <c r="B26" s="129"/>
      <c r="C26" s="130"/>
      <c r="D26" s="136"/>
      <c r="E26" s="137"/>
      <c r="F26" s="137"/>
      <c r="G26" s="138"/>
      <c r="H26" s="86"/>
      <c r="I26" s="87"/>
      <c r="J26" s="87"/>
      <c r="K26" s="87"/>
      <c r="L26" s="87"/>
      <c r="M26" s="87"/>
      <c r="N26" s="87"/>
      <c r="O26" s="87"/>
      <c r="P26" s="87"/>
      <c r="Q26" s="87"/>
      <c r="R26" s="87"/>
      <c r="S26" s="87"/>
      <c r="T26" s="88"/>
      <c r="U26" s="107">
        <f>U25*1.1</f>
        <v>528000</v>
      </c>
      <c r="V26" s="108"/>
      <c r="W26" s="108"/>
      <c r="X26" s="108"/>
      <c r="Y26" s="13" t="s">
        <v>8</v>
      </c>
    </row>
    <row r="27" spans="2:25" ht="16.5" customHeight="1">
      <c r="B27" s="129"/>
      <c r="C27" s="130"/>
      <c r="D27" s="139"/>
      <c r="E27" s="140"/>
      <c r="F27" s="140"/>
      <c r="G27" s="141"/>
      <c r="H27" s="89"/>
      <c r="I27" s="90"/>
      <c r="J27" s="90"/>
      <c r="K27" s="90"/>
      <c r="L27" s="90"/>
      <c r="M27" s="90"/>
      <c r="N27" s="90"/>
      <c r="O27" s="90"/>
      <c r="P27" s="90"/>
      <c r="Q27" s="90"/>
      <c r="R27" s="90"/>
      <c r="S27" s="90"/>
      <c r="T27" s="91"/>
      <c r="U27" s="19"/>
      <c r="V27" s="12"/>
      <c r="W27" s="18"/>
      <c r="X27" s="12"/>
      <c r="Y27" s="14"/>
    </row>
    <row r="28" spans="2:25" ht="5.0999999999999996" customHeight="1">
      <c r="B28" s="129"/>
      <c r="C28" s="130"/>
      <c r="D28" s="133" t="s">
        <v>14</v>
      </c>
      <c r="E28" s="134"/>
      <c r="F28" s="134"/>
      <c r="G28" s="135"/>
      <c r="H28" s="83" t="s">
        <v>39</v>
      </c>
      <c r="I28" s="84"/>
      <c r="J28" s="84"/>
      <c r="K28" s="84"/>
      <c r="L28" s="84"/>
      <c r="M28" s="84"/>
      <c r="N28" s="84"/>
      <c r="O28" s="84"/>
      <c r="P28" s="84"/>
      <c r="Q28" s="84"/>
      <c r="R28" s="84"/>
      <c r="S28" s="84"/>
      <c r="T28" s="85"/>
      <c r="U28" s="9"/>
      <c r="V28" s="10"/>
      <c r="W28" s="15"/>
      <c r="X28" s="20"/>
      <c r="Y28" s="17"/>
    </row>
    <row r="29" spans="2:25" ht="17.100000000000001" customHeight="1">
      <c r="B29" s="129"/>
      <c r="C29" s="130"/>
      <c r="D29" s="136"/>
      <c r="E29" s="137"/>
      <c r="F29" s="137"/>
      <c r="G29" s="138"/>
      <c r="H29" s="86"/>
      <c r="I29" s="87"/>
      <c r="J29" s="87"/>
      <c r="K29" s="87"/>
      <c r="L29" s="87"/>
      <c r="M29" s="87"/>
      <c r="N29" s="87"/>
      <c r="O29" s="87"/>
      <c r="P29" s="87"/>
      <c r="Q29" s="87"/>
      <c r="R29" s="87"/>
      <c r="S29" s="87"/>
      <c r="T29" s="88"/>
      <c r="U29" s="107">
        <f>U10*W5*0.3</f>
        <v>180000</v>
      </c>
      <c r="V29" s="108"/>
      <c r="W29" s="108"/>
      <c r="X29" s="108"/>
      <c r="Y29" s="13" t="s">
        <v>8</v>
      </c>
    </row>
    <row r="30" spans="2:25" ht="17.100000000000001" customHeight="1">
      <c r="B30" s="129"/>
      <c r="C30" s="130"/>
      <c r="D30" s="136"/>
      <c r="E30" s="137"/>
      <c r="F30" s="137"/>
      <c r="G30" s="138"/>
      <c r="H30" s="86"/>
      <c r="I30" s="87"/>
      <c r="J30" s="87"/>
      <c r="K30" s="87"/>
      <c r="L30" s="87"/>
      <c r="M30" s="87"/>
      <c r="N30" s="87"/>
      <c r="O30" s="87"/>
      <c r="P30" s="87"/>
      <c r="Q30" s="87"/>
      <c r="R30" s="87"/>
      <c r="S30" s="87"/>
      <c r="T30" s="88"/>
      <c r="U30" s="107">
        <f>U29*1.1</f>
        <v>198000.00000000003</v>
      </c>
      <c r="V30" s="108"/>
      <c r="W30" s="108"/>
      <c r="X30" s="108"/>
      <c r="Y30" s="13" t="s">
        <v>8</v>
      </c>
    </row>
    <row r="31" spans="2:25" ht="5.0999999999999996" customHeight="1">
      <c r="B31" s="129"/>
      <c r="C31" s="130"/>
      <c r="D31" s="139"/>
      <c r="E31" s="140"/>
      <c r="F31" s="140"/>
      <c r="G31" s="141"/>
      <c r="H31" s="89"/>
      <c r="I31" s="90"/>
      <c r="J31" s="90"/>
      <c r="K31" s="90"/>
      <c r="L31" s="90"/>
      <c r="M31" s="90"/>
      <c r="N31" s="90"/>
      <c r="O31" s="90"/>
      <c r="P31" s="90"/>
      <c r="Q31" s="90"/>
      <c r="R31" s="90"/>
      <c r="S31" s="90"/>
      <c r="T31" s="91"/>
      <c r="U31" s="21"/>
      <c r="V31" s="6"/>
      <c r="W31" s="6"/>
      <c r="X31" s="6"/>
      <c r="Y31" s="14"/>
    </row>
    <row r="32" spans="2:25" ht="17.100000000000001" customHeight="1">
      <c r="B32" s="129"/>
      <c r="C32" s="130"/>
      <c r="D32" s="133" t="s">
        <v>15</v>
      </c>
      <c r="E32" s="134"/>
      <c r="F32" s="134"/>
      <c r="G32" s="135"/>
      <c r="H32" s="83" t="s">
        <v>40</v>
      </c>
      <c r="I32" s="84"/>
      <c r="J32" s="84"/>
      <c r="K32" s="84"/>
      <c r="L32" s="84"/>
      <c r="M32" s="84"/>
      <c r="N32" s="84"/>
      <c r="O32" s="84"/>
      <c r="P32" s="84"/>
      <c r="Q32" s="84"/>
      <c r="R32" s="84"/>
      <c r="S32" s="84"/>
      <c r="T32" s="85"/>
      <c r="U32" s="22"/>
      <c r="V32" s="16"/>
      <c r="W32" s="15"/>
      <c r="X32" s="20"/>
      <c r="Y32" s="17"/>
    </row>
    <row r="33" spans="2:25" ht="17.100000000000001" customHeight="1">
      <c r="B33" s="129"/>
      <c r="C33" s="130"/>
      <c r="D33" s="136"/>
      <c r="E33" s="137"/>
      <c r="F33" s="137"/>
      <c r="G33" s="138"/>
      <c r="H33" s="86"/>
      <c r="I33" s="87"/>
      <c r="J33" s="87"/>
      <c r="K33" s="87"/>
      <c r="L33" s="87"/>
      <c r="M33" s="87"/>
      <c r="N33" s="87"/>
      <c r="O33" s="87"/>
      <c r="P33" s="87"/>
      <c r="Q33" s="87"/>
      <c r="R33" s="87"/>
      <c r="S33" s="87"/>
      <c r="T33" s="88"/>
      <c r="U33" s="92">
        <f>U10*W5*0.4</f>
        <v>240000</v>
      </c>
      <c r="V33" s="93"/>
      <c r="W33" s="93"/>
      <c r="X33" s="93"/>
      <c r="Y33" s="13" t="s">
        <v>8</v>
      </c>
    </row>
    <row r="34" spans="2:25" ht="17.100000000000001" customHeight="1">
      <c r="B34" s="129"/>
      <c r="C34" s="130"/>
      <c r="D34" s="136"/>
      <c r="E34" s="137"/>
      <c r="F34" s="137"/>
      <c r="G34" s="138"/>
      <c r="H34" s="86"/>
      <c r="I34" s="87"/>
      <c r="J34" s="87"/>
      <c r="K34" s="87"/>
      <c r="L34" s="87"/>
      <c r="M34" s="87"/>
      <c r="N34" s="87"/>
      <c r="O34" s="87"/>
      <c r="P34" s="87"/>
      <c r="Q34" s="87"/>
      <c r="R34" s="87"/>
      <c r="S34" s="87"/>
      <c r="T34" s="88"/>
      <c r="U34" s="92">
        <f>U33*1.1</f>
        <v>264000</v>
      </c>
      <c r="V34" s="93"/>
      <c r="W34" s="93"/>
      <c r="X34" s="93"/>
      <c r="Y34" s="13" t="s">
        <v>8</v>
      </c>
    </row>
    <row r="35" spans="2:25" ht="17.100000000000001" customHeight="1">
      <c r="B35" s="129"/>
      <c r="C35" s="130"/>
      <c r="D35" s="139"/>
      <c r="E35" s="140"/>
      <c r="F35" s="140"/>
      <c r="G35" s="141"/>
      <c r="H35" s="89"/>
      <c r="I35" s="90"/>
      <c r="J35" s="90"/>
      <c r="K35" s="90"/>
      <c r="L35" s="90"/>
      <c r="M35" s="90"/>
      <c r="N35" s="90"/>
      <c r="O35" s="90"/>
      <c r="P35" s="90"/>
      <c r="Q35" s="90"/>
      <c r="R35" s="90"/>
      <c r="S35" s="90"/>
      <c r="T35" s="91"/>
      <c r="U35" s="21"/>
      <c r="V35" s="6"/>
      <c r="W35" s="18"/>
      <c r="X35" s="12"/>
      <c r="Y35" s="14"/>
    </row>
    <row r="36" spans="2:25" ht="5.0999999999999996" customHeight="1">
      <c r="B36" s="129"/>
      <c r="C36" s="130"/>
      <c r="D36" s="151" t="s">
        <v>16</v>
      </c>
      <c r="E36" s="152"/>
      <c r="F36" s="152"/>
      <c r="G36" s="153"/>
      <c r="H36" s="94" t="s">
        <v>41</v>
      </c>
      <c r="I36" s="95"/>
      <c r="J36" s="95"/>
      <c r="K36" s="95"/>
      <c r="L36" s="95"/>
      <c r="M36" s="95"/>
      <c r="N36" s="95"/>
      <c r="O36" s="95"/>
      <c r="P36" s="95"/>
      <c r="Q36" s="95"/>
      <c r="R36" s="95"/>
      <c r="S36" s="95"/>
      <c r="T36" s="96"/>
      <c r="U36" s="22"/>
      <c r="V36" s="16"/>
      <c r="W36" s="15"/>
      <c r="X36" s="20"/>
      <c r="Y36" s="17"/>
    </row>
    <row r="37" spans="2:25" ht="17.100000000000001" customHeight="1">
      <c r="B37" s="129"/>
      <c r="C37" s="130"/>
      <c r="D37" s="154"/>
      <c r="E37" s="155"/>
      <c r="F37" s="155"/>
      <c r="G37" s="156"/>
      <c r="H37" s="97"/>
      <c r="I37" s="98"/>
      <c r="J37" s="98"/>
      <c r="K37" s="98"/>
      <c r="L37" s="98"/>
      <c r="M37" s="98"/>
      <c r="N37" s="98"/>
      <c r="O37" s="98"/>
      <c r="P37" s="98"/>
      <c r="Q37" s="98"/>
      <c r="R37" s="98"/>
      <c r="S37" s="98"/>
      <c r="T37" s="99"/>
      <c r="U37" s="92">
        <f>U10*W5*0.2</f>
        <v>120000</v>
      </c>
      <c r="V37" s="93"/>
      <c r="W37" s="93"/>
      <c r="X37" s="93"/>
      <c r="Y37" s="13" t="s">
        <v>8</v>
      </c>
    </row>
    <row r="38" spans="2:25" ht="17.100000000000001" customHeight="1">
      <c r="B38" s="129"/>
      <c r="C38" s="130"/>
      <c r="D38" s="154"/>
      <c r="E38" s="155"/>
      <c r="F38" s="155"/>
      <c r="G38" s="156"/>
      <c r="H38" s="97"/>
      <c r="I38" s="98"/>
      <c r="J38" s="98"/>
      <c r="K38" s="98"/>
      <c r="L38" s="98"/>
      <c r="M38" s="98"/>
      <c r="N38" s="98"/>
      <c r="O38" s="98"/>
      <c r="P38" s="98"/>
      <c r="Q38" s="98"/>
      <c r="R38" s="98"/>
      <c r="S38" s="98"/>
      <c r="T38" s="99"/>
      <c r="U38" s="92">
        <f>U37*1.1</f>
        <v>132000</v>
      </c>
      <c r="V38" s="93"/>
      <c r="W38" s="93"/>
      <c r="X38" s="93"/>
      <c r="Y38" s="13" t="s">
        <v>8</v>
      </c>
    </row>
    <row r="39" spans="2:25" ht="5.0999999999999996" customHeight="1">
      <c r="B39" s="129"/>
      <c r="C39" s="130"/>
      <c r="D39" s="157"/>
      <c r="E39" s="158"/>
      <c r="F39" s="158"/>
      <c r="G39" s="159"/>
      <c r="H39" s="100"/>
      <c r="I39" s="101"/>
      <c r="J39" s="101"/>
      <c r="K39" s="101"/>
      <c r="L39" s="101"/>
      <c r="M39" s="101"/>
      <c r="N39" s="101"/>
      <c r="O39" s="101"/>
      <c r="P39" s="101"/>
      <c r="Q39" s="101"/>
      <c r="R39" s="101"/>
      <c r="S39" s="101"/>
      <c r="T39" s="102"/>
      <c r="U39" s="21"/>
      <c r="V39" s="6"/>
      <c r="W39" s="18"/>
      <c r="X39" s="12"/>
      <c r="Y39" s="14"/>
    </row>
    <row r="40" spans="2:25" ht="5.0999999999999996" customHeight="1">
      <c r="B40" s="129"/>
      <c r="C40" s="130"/>
      <c r="D40" s="160" t="s">
        <v>17</v>
      </c>
      <c r="E40" s="161"/>
      <c r="F40" s="161"/>
      <c r="G40" s="162"/>
      <c r="H40" s="60"/>
      <c r="I40" s="61"/>
      <c r="J40" s="61"/>
      <c r="K40" s="61"/>
      <c r="L40" s="61"/>
      <c r="M40" s="61"/>
      <c r="N40" s="61"/>
      <c r="O40" s="61"/>
      <c r="P40" s="61"/>
      <c r="Q40" s="61"/>
      <c r="R40" s="61"/>
      <c r="S40" s="61"/>
      <c r="T40" s="62"/>
      <c r="U40" s="63"/>
      <c r="V40" s="42"/>
      <c r="W40" s="41"/>
      <c r="X40" s="64"/>
      <c r="Y40" s="43"/>
    </row>
    <row r="41" spans="2:25" ht="17.100000000000001" customHeight="1">
      <c r="B41" s="129"/>
      <c r="C41" s="130"/>
      <c r="D41" s="163"/>
      <c r="E41" s="164"/>
      <c r="F41" s="164"/>
      <c r="G41" s="165"/>
      <c r="H41" s="103" t="s">
        <v>25</v>
      </c>
      <c r="I41" s="104"/>
      <c r="J41" s="104"/>
      <c r="K41" s="104"/>
      <c r="L41" s="104"/>
      <c r="M41" s="104"/>
      <c r="N41" s="104"/>
      <c r="O41" s="104"/>
      <c r="P41" s="104"/>
      <c r="Q41" s="104"/>
      <c r="R41" s="104"/>
      <c r="S41" s="104"/>
      <c r="T41" s="105"/>
      <c r="U41" s="81">
        <v>0</v>
      </c>
      <c r="V41" s="82"/>
      <c r="W41" s="82"/>
      <c r="X41" s="82"/>
      <c r="Y41" s="48" t="s">
        <v>8</v>
      </c>
    </row>
    <row r="42" spans="2:25" ht="17.100000000000001" customHeight="1">
      <c r="B42" s="129"/>
      <c r="C42" s="130"/>
      <c r="D42" s="163"/>
      <c r="E42" s="164"/>
      <c r="F42" s="164"/>
      <c r="G42" s="165"/>
      <c r="H42" s="65" t="s">
        <v>33</v>
      </c>
      <c r="I42" s="66">
        <v>4000</v>
      </c>
      <c r="J42" s="67" t="s">
        <v>8</v>
      </c>
      <c r="K42" s="68" t="s">
        <v>9</v>
      </c>
      <c r="L42" s="106" t="s">
        <v>34</v>
      </c>
      <c r="M42" s="106"/>
      <c r="N42" s="69"/>
      <c r="O42" s="70" t="s">
        <v>45</v>
      </c>
      <c r="P42" s="80" t="s">
        <v>46</v>
      </c>
      <c r="Q42" s="47"/>
      <c r="R42" s="71"/>
      <c r="S42" s="47"/>
      <c r="T42" s="47"/>
      <c r="U42" s="81">
        <v>0</v>
      </c>
      <c r="V42" s="82"/>
      <c r="W42" s="82"/>
      <c r="X42" s="82"/>
      <c r="Y42" s="48" t="s">
        <v>8</v>
      </c>
    </row>
    <row r="43" spans="2:25" ht="5.0999999999999996" customHeight="1">
      <c r="B43" s="119"/>
      <c r="C43" s="121"/>
      <c r="D43" s="166"/>
      <c r="E43" s="167"/>
      <c r="F43" s="167"/>
      <c r="G43" s="168"/>
      <c r="H43" s="72"/>
      <c r="I43" s="73"/>
      <c r="J43" s="73"/>
      <c r="K43" s="73"/>
      <c r="L43" s="73"/>
      <c r="M43" s="73"/>
      <c r="N43" s="73"/>
      <c r="O43" s="73"/>
      <c r="P43" s="74"/>
      <c r="Q43" s="74"/>
      <c r="R43" s="74"/>
      <c r="S43" s="74"/>
      <c r="T43" s="75"/>
      <c r="U43" s="76"/>
      <c r="V43" s="52"/>
      <c r="W43" s="51"/>
      <c r="X43" s="77"/>
      <c r="Y43" s="53"/>
    </row>
    <row r="44" spans="2:25" ht="5.0999999999999996" customHeight="1">
      <c r="B44" s="116" t="s">
        <v>18</v>
      </c>
      <c r="C44" s="118"/>
      <c r="D44" s="151" t="s">
        <v>19</v>
      </c>
      <c r="E44" s="152"/>
      <c r="F44" s="152"/>
      <c r="G44" s="153"/>
      <c r="H44" s="83" t="s">
        <v>42</v>
      </c>
      <c r="I44" s="84"/>
      <c r="J44" s="84"/>
      <c r="K44" s="84"/>
      <c r="L44" s="84"/>
      <c r="M44" s="84"/>
      <c r="N44" s="84"/>
      <c r="O44" s="84"/>
      <c r="P44" s="84"/>
      <c r="Q44" s="84"/>
      <c r="R44" s="84"/>
      <c r="S44" s="84"/>
      <c r="T44" s="85"/>
      <c r="U44" s="22"/>
      <c r="V44" s="16"/>
      <c r="W44" s="15"/>
      <c r="X44" s="20"/>
      <c r="Y44" s="17"/>
    </row>
    <row r="45" spans="2:25" ht="17.100000000000001" customHeight="1">
      <c r="B45" s="129"/>
      <c r="C45" s="130"/>
      <c r="D45" s="154"/>
      <c r="E45" s="155"/>
      <c r="F45" s="155"/>
      <c r="G45" s="156"/>
      <c r="H45" s="86"/>
      <c r="I45" s="87"/>
      <c r="J45" s="87"/>
      <c r="K45" s="87"/>
      <c r="L45" s="87"/>
      <c r="M45" s="87"/>
      <c r="N45" s="87"/>
      <c r="O45" s="87"/>
      <c r="P45" s="87"/>
      <c r="Q45" s="87"/>
      <c r="R45" s="87"/>
      <c r="S45" s="87"/>
      <c r="T45" s="88"/>
      <c r="U45" s="92">
        <f>U10*W5*0.3</f>
        <v>180000</v>
      </c>
      <c r="V45" s="93"/>
      <c r="W45" s="93"/>
      <c r="X45" s="93"/>
      <c r="Y45" s="13" t="s">
        <v>8</v>
      </c>
    </row>
    <row r="46" spans="2:25" ht="17.100000000000001" customHeight="1">
      <c r="B46" s="129"/>
      <c r="C46" s="130"/>
      <c r="D46" s="154"/>
      <c r="E46" s="155"/>
      <c r="F46" s="155"/>
      <c r="G46" s="156"/>
      <c r="H46" s="86"/>
      <c r="I46" s="87"/>
      <c r="J46" s="87"/>
      <c r="K46" s="87"/>
      <c r="L46" s="87"/>
      <c r="M46" s="87"/>
      <c r="N46" s="87"/>
      <c r="O46" s="87"/>
      <c r="P46" s="87"/>
      <c r="Q46" s="87"/>
      <c r="R46" s="87"/>
      <c r="S46" s="87"/>
      <c r="T46" s="88"/>
      <c r="U46" s="92">
        <f>U45*1.1</f>
        <v>198000.00000000003</v>
      </c>
      <c r="V46" s="93"/>
      <c r="W46" s="93"/>
      <c r="X46" s="93"/>
      <c r="Y46" s="13" t="s">
        <v>8</v>
      </c>
    </row>
    <row r="47" spans="2:25" ht="5.0999999999999996" customHeight="1" thickBot="1">
      <c r="B47" s="131"/>
      <c r="C47" s="132"/>
      <c r="D47" s="169"/>
      <c r="E47" s="170"/>
      <c r="F47" s="170"/>
      <c r="G47" s="171"/>
      <c r="H47" s="178"/>
      <c r="I47" s="179"/>
      <c r="J47" s="179"/>
      <c r="K47" s="179"/>
      <c r="L47" s="179"/>
      <c r="M47" s="179"/>
      <c r="N47" s="179"/>
      <c r="O47" s="179"/>
      <c r="P47" s="179"/>
      <c r="Q47" s="179"/>
      <c r="R47" s="179"/>
      <c r="S47" s="179"/>
      <c r="T47" s="180"/>
      <c r="U47" s="27"/>
      <c r="V47" s="28"/>
      <c r="W47" s="29"/>
      <c r="X47" s="5"/>
      <c r="Y47" s="30"/>
    </row>
    <row r="48" spans="2:25" ht="23.1" customHeight="1" thickTop="1">
      <c r="B48" s="123" t="s">
        <v>26</v>
      </c>
      <c r="C48" s="124"/>
      <c r="D48" s="124"/>
      <c r="E48" s="124"/>
      <c r="F48" s="124"/>
      <c r="G48" s="125"/>
      <c r="H48" s="181" t="s">
        <v>43</v>
      </c>
      <c r="I48" s="182"/>
      <c r="J48" s="182"/>
      <c r="K48" s="182"/>
      <c r="L48" s="182"/>
      <c r="M48" s="182"/>
      <c r="N48" s="182"/>
      <c r="O48" s="182"/>
      <c r="P48" s="182"/>
      <c r="Q48" s="182"/>
      <c r="R48" s="182"/>
      <c r="S48" s="182"/>
      <c r="T48" s="182"/>
      <c r="U48" s="184">
        <f>U17+U25+U29+U33+U37+U45</f>
        <v>1231500</v>
      </c>
      <c r="V48" s="185"/>
      <c r="W48" s="186"/>
      <c r="X48" s="186"/>
      <c r="Y48" s="78" t="s">
        <v>8</v>
      </c>
    </row>
    <row r="49" spans="2:25" ht="23.1" customHeight="1">
      <c r="B49" s="123"/>
      <c r="C49" s="124"/>
      <c r="D49" s="124"/>
      <c r="E49" s="124"/>
      <c r="F49" s="124"/>
      <c r="G49" s="125"/>
      <c r="H49" s="183"/>
      <c r="I49" s="183"/>
      <c r="J49" s="183"/>
      <c r="K49" s="183"/>
      <c r="L49" s="183"/>
      <c r="M49" s="183"/>
      <c r="N49" s="183"/>
      <c r="O49" s="183"/>
      <c r="P49" s="183"/>
      <c r="Q49" s="183"/>
      <c r="R49" s="183"/>
      <c r="S49" s="183"/>
      <c r="T49" s="183"/>
      <c r="U49" s="112">
        <f>U48*1.1</f>
        <v>1354650</v>
      </c>
      <c r="V49" s="113"/>
      <c r="W49" s="113"/>
      <c r="X49" s="113"/>
      <c r="Y49" s="14" t="s">
        <v>8</v>
      </c>
    </row>
    <row r="50" spans="2:25" ht="23.1" customHeight="1">
      <c r="B50" s="123"/>
      <c r="C50" s="124"/>
      <c r="D50" s="124"/>
      <c r="E50" s="124"/>
      <c r="F50" s="124"/>
      <c r="G50" s="125"/>
      <c r="H50" s="192" t="s">
        <v>44</v>
      </c>
      <c r="I50" s="193"/>
      <c r="J50" s="193"/>
      <c r="K50" s="193"/>
      <c r="L50" s="193"/>
      <c r="M50" s="193"/>
      <c r="N50" s="193"/>
      <c r="O50" s="193"/>
      <c r="P50" s="193"/>
      <c r="Q50" s="193"/>
      <c r="R50" s="193"/>
      <c r="S50" s="193"/>
      <c r="T50" s="194"/>
      <c r="U50" s="188">
        <v>0</v>
      </c>
      <c r="V50" s="189"/>
      <c r="W50" s="189"/>
      <c r="X50" s="189"/>
      <c r="Y50" s="79" t="s">
        <v>8</v>
      </c>
    </row>
    <row r="51" spans="2:25" ht="23.1" customHeight="1">
      <c r="B51" s="126"/>
      <c r="C51" s="127"/>
      <c r="D51" s="127"/>
      <c r="E51" s="127"/>
      <c r="F51" s="127"/>
      <c r="G51" s="128"/>
      <c r="H51" s="195"/>
      <c r="I51" s="196"/>
      <c r="J51" s="196"/>
      <c r="K51" s="196"/>
      <c r="L51" s="196"/>
      <c r="M51" s="196"/>
      <c r="N51" s="196"/>
      <c r="O51" s="196"/>
      <c r="P51" s="196"/>
      <c r="Q51" s="196"/>
      <c r="R51" s="196"/>
      <c r="S51" s="196"/>
      <c r="T51" s="197"/>
      <c r="U51" s="190">
        <v>0</v>
      </c>
      <c r="V51" s="191"/>
      <c r="W51" s="191"/>
      <c r="X51" s="191"/>
      <c r="Y51" s="53" t="s">
        <v>8</v>
      </c>
    </row>
    <row r="52" spans="2:25" ht="22.5" customHeight="1">
      <c r="K52" s="16"/>
      <c r="L52" s="16"/>
      <c r="M52" s="187" t="s">
        <v>27</v>
      </c>
      <c r="N52" s="187"/>
      <c r="O52" s="187"/>
      <c r="P52" s="187"/>
      <c r="Q52" s="187"/>
      <c r="R52" s="187"/>
      <c r="S52" s="187"/>
      <c r="T52" s="187"/>
      <c r="U52" s="187"/>
      <c r="V52" s="187"/>
      <c r="W52" s="187"/>
      <c r="X52" s="187"/>
      <c r="Y52" s="187"/>
    </row>
    <row r="53" spans="2:25" ht="16.5" customHeight="1"/>
    <row r="54" spans="2:25" ht="16.5" customHeight="1"/>
    <row r="55" spans="2:25" ht="16.5" customHeight="1"/>
    <row r="56" spans="2:25" ht="16.5" customHeight="1"/>
    <row r="57" spans="2:25" ht="16.5" customHeight="1"/>
    <row r="58" spans="2:25" ht="16.5" customHeight="1"/>
    <row r="59" spans="2:25" ht="16.5" customHeight="1"/>
    <row r="60" spans="2:25" ht="15" customHeight="1">
      <c r="B60" s="4" t="s">
        <v>28</v>
      </c>
      <c r="C60" s="4"/>
      <c r="D60" s="4"/>
      <c r="E60" s="4"/>
      <c r="F60" s="4"/>
      <c r="G60" s="4"/>
      <c r="H60" s="4"/>
      <c r="I60" s="4"/>
      <c r="J60" s="4"/>
      <c r="K60" s="4"/>
      <c r="L60" s="4"/>
      <c r="M60" s="4"/>
      <c r="N60" s="4"/>
      <c r="O60" s="4"/>
      <c r="P60" s="4"/>
      <c r="Q60" s="4"/>
      <c r="R60" s="4"/>
      <c r="S60" s="4"/>
      <c r="T60" s="4"/>
      <c r="U60" s="4"/>
      <c r="V60" s="4"/>
      <c r="W60" s="32"/>
      <c r="X60" s="31"/>
      <c r="Y60" s="4"/>
    </row>
    <row r="61" spans="2:25">
      <c r="B61" s="176" t="s">
        <v>29</v>
      </c>
      <c r="C61" s="176"/>
      <c r="D61" s="176"/>
      <c r="E61" s="176"/>
      <c r="F61" s="176"/>
      <c r="G61" s="176"/>
      <c r="H61" s="176"/>
      <c r="I61" s="176"/>
      <c r="J61" s="176"/>
      <c r="K61" s="176"/>
      <c r="L61" s="176"/>
      <c r="M61" s="176"/>
      <c r="N61" s="176"/>
      <c r="O61" s="176"/>
      <c r="P61" s="176"/>
      <c r="Q61" s="176"/>
      <c r="R61" s="176"/>
      <c r="S61" s="176"/>
      <c r="T61" s="176"/>
      <c r="U61" s="176"/>
      <c r="V61" s="176"/>
      <c r="W61" s="176"/>
      <c r="X61" s="176"/>
      <c r="Y61" s="176"/>
    </row>
    <row r="62" spans="2:25">
      <c r="B62" s="176" t="s">
        <v>35</v>
      </c>
      <c r="C62" s="176"/>
      <c r="D62" s="176"/>
      <c r="E62" s="176"/>
      <c r="F62" s="176"/>
      <c r="G62" s="176"/>
      <c r="H62" s="176"/>
      <c r="I62" s="176"/>
      <c r="J62" s="176"/>
      <c r="K62" s="176"/>
      <c r="L62" s="176"/>
      <c r="M62" s="176"/>
      <c r="N62" s="176"/>
      <c r="O62" s="176"/>
      <c r="P62" s="176"/>
      <c r="Q62" s="176"/>
      <c r="R62" s="176"/>
      <c r="S62" s="176"/>
      <c r="T62" s="176"/>
      <c r="U62" s="176"/>
      <c r="V62" s="176"/>
      <c r="W62" s="176"/>
      <c r="X62" s="176"/>
      <c r="Y62" s="176"/>
    </row>
    <row r="63" spans="2:25">
      <c r="B63" s="176" t="s">
        <v>30</v>
      </c>
      <c r="C63" s="176"/>
      <c r="D63" s="176"/>
      <c r="E63" s="176"/>
      <c r="F63" s="176"/>
      <c r="G63" s="176"/>
      <c r="H63" s="176"/>
      <c r="I63" s="176"/>
      <c r="J63" s="176"/>
      <c r="K63" s="176"/>
      <c r="L63" s="176"/>
      <c r="M63" s="176"/>
      <c r="N63" s="176"/>
      <c r="O63" s="176"/>
      <c r="P63" s="176"/>
      <c r="Q63" s="176"/>
      <c r="R63" s="176"/>
      <c r="S63" s="176"/>
      <c r="T63" s="176"/>
      <c r="U63" s="176"/>
      <c r="V63" s="176"/>
      <c r="W63" s="176"/>
      <c r="X63" s="176"/>
      <c r="Y63" s="176"/>
    </row>
    <row r="64" spans="2:25">
      <c r="B64" s="176" t="s">
        <v>31</v>
      </c>
      <c r="C64" s="176"/>
      <c r="D64" s="176"/>
      <c r="E64" s="176"/>
      <c r="F64" s="176"/>
      <c r="G64" s="176"/>
      <c r="H64" s="176"/>
      <c r="I64" s="176"/>
      <c r="J64" s="176"/>
      <c r="K64" s="176"/>
      <c r="L64" s="176"/>
      <c r="M64" s="176"/>
      <c r="N64" s="176"/>
      <c r="O64" s="176"/>
      <c r="P64" s="176"/>
      <c r="Q64" s="176"/>
      <c r="R64" s="176"/>
      <c r="S64" s="176"/>
      <c r="T64" s="176"/>
      <c r="U64" s="176"/>
      <c r="V64" s="176"/>
      <c r="W64" s="176"/>
      <c r="X64" s="176"/>
      <c r="Y64" s="176"/>
    </row>
    <row r="65" spans="2:25" ht="17.100000000000001" customHeight="1">
      <c r="B65" s="177" t="s">
        <v>32</v>
      </c>
      <c r="C65" s="177"/>
      <c r="D65" s="177"/>
      <c r="E65" s="177"/>
      <c r="F65" s="177"/>
      <c r="G65" s="177"/>
      <c r="H65" s="177"/>
      <c r="I65" s="177"/>
      <c r="J65" s="177"/>
      <c r="K65" s="177"/>
      <c r="L65" s="177"/>
      <c r="M65" s="177"/>
      <c r="N65" s="177"/>
      <c r="O65" s="177"/>
      <c r="P65" s="177"/>
      <c r="Q65" s="177"/>
      <c r="R65" s="177"/>
      <c r="S65" s="177"/>
      <c r="T65" s="177"/>
      <c r="U65" s="177"/>
      <c r="V65" s="177"/>
      <c r="W65" s="177"/>
      <c r="X65" s="177"/>
      <c r="Y65" s="177"/>
    </row>
    <row r="66" spans="2:25" s="4" customFormat="1" ht="12">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row>
    <row r="67" spans="2:25" ht="17.100000000000001" customHeight="1"/>
    <row r="68" spans="2:25" ht="17.100000000000001" customHeight="1"/>
    <row r="69" spans="2:25" ht="17.100000000000001" customHeight="1"/>
    <row r="70" spans="2:25" ht="17.100000000000001" customHeight="1"/>
    <row r="71" spans="2:25" ht="17.100000000000001" customHeight="1"/>
    <row r="72" spans="2:25" ht="17.100000000000001" customHeight="1"/>
    <row r="73" spans="2:25" ht="17.100000000000001" customHeight="1"/>
    <row r="74" spans="2:25" ht="17.100000000000001" customHeight="1"/>
    <row r="75" spans="2:25" ht="17.100000000000001" customHeight="1"/>
    <row r="76" spans="2:25" ht="17.100000000000001" customHeight="1"/>
    <row r="77" spans="2:25" ht="17.100000000000001" customHeight="1"/>
    <row r="78" spans="2:25" ht="17.100000000000001" customHeight="1"/>
    <row r="79" spans="2:25" ht="17.100000000000001" customHeight="1"/>
    <row r="80" spans="2:25" ht="17.100000000000001" customHeight="1"/>
    <row r="81" ht="17.100000000000001" customHeight="1"/>
    <row r="82" ht="17.100000000000001" customHeight="1"/>
    <row r="83" ht="17.100000000000001" customHeight="1"/>
    <row r="84" ht="17.100000000000001" customHeight="1"/>
    <row r="85" ht="17.100000000000001" customHeight="1"/>
    <row r="86" ht="17.100000000000001" customHeight="1"/>
    <row r="87" ht="17.100000000000001" customHeight="1"/>
    <row r="88" ht="17.100000000000001" customHeight="1"/>
    <row r="89" ht="17.100000000000001" customHeight="1"/>
    <row r="90" ht="17.100000000000001" customHeight="1"/>
    <row r="91" ht="17.100000000000001" customHeight="1"/>
    <row r="92" ht="17.100000000000001" customHeight="1"/>
    <row r="93" ht="17.100000000000001" customHeight="1"/>
    <row r="94" ht="17.100000000000001" customHeight="1"/>
    <row r="95" ht="17.100000000000001" customHeight="1"/>
    <row r="96" ht="17.100000000000001" customHeight="1"/>
    <row r="97" ht="17.100000000000001" customHeight="1"/>
    <row r="98" ht="17.100000000000001" customHeight="1"/>
    <row r="99" ht="17.100000000000001" customHeight="1"/>
    <row r="100" ht="17.100000000000001" customHeight="1"/>
    <row r="101" ht="17.100000000000001" customHeight="1"/>
    <row r="102" ht="17.100000000000001" customHeight="1"/>
    <row r="103" ht="17.100000000000001" customHeight="1"/>
    <row r="104" ht="17.100000000000001" customHeight="1"/>
    <row r="105" ht="17.100000000000001" customHeight="1"/>
    <row r="106" ht="17.100000000000001" customHeight="1"/>
    <row r="107" ht="17.100000000000001" customHeight="1"/>
    <row r="108" ht="17.100000000000001" customHeight="1"/>
    <row r="109" ht="17.100000000000001" customHeight="1"/>
    <row r="110" ht="17.100000000000001" customHeight="1"/>
    <row r="111" ht="17.100000000000001" customHeight="1"/>
    <row r="112" ht="17.100000000000001"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17.100000000000001" customHeight="1"/>
    <row r="240" ht="17.100000000000001" customHeight="1"/>
    <row r="241" ht="17.100000000000001" customHeight="1"/>
    <row r="242" ht="17.100000000000001" customHeight="1"/>
    <row r="243" ht="17.100000000000001" customHeight="1"/>
    <row r="244" ht="17.100000000000001" customHeight="1"/>
    <row r="245" ht="17.100000000000001" customHeight="1"/>
    <row r="246" ht="17.100000000000001" customHeight="1"/>
    <row r="247" ht="17.100000000000001" customHeight="1"/>
    <row r="248" ht="17.100000000000001" customHeight="1"/>
    <row r="249" ht="17.100000000000001" customHeight="1"/>
    <row r="250" ht="17.100000000000001" customHeight="1"/>
    <row r="251" ht="17.100000000000001" customHeight="1"/>
    <row r="252" ht="17.100000000000001" customHeight="1"/>
    <row r="253" ht="17.100000000000001" customHeight="1"/>
    <row r="254" ht="17.100000000000001" customHeight="1"/>
    <row r="255" ht="17.100000000000001" customHeight="1"/>
    <row r="256" ht="17.100000000000001" customHeight="1"/>
    <row r="257" ht="17.100000000000001" customHeight="1"/>
    <row r="258" ht="17.100000000000001" customHeight="1"/>
    <row r="259" ht="17.100000000000001" customHeight="1"/>
    <row r="260" ht="17.100000000000001" customHeight="1"/>
    <row r="261" ht="17.100000000000001" customHeight="1"/>
    <row r="262" ht="17.100000000000001" customHeight="1"/>
    <row r="263" ht="17.100000000000001" customHeight="1"/>
    <row r="264" ht="17.100000000000001" customHeight="1"/>
    <row r="265" ht="17.100000000000001" customHeight="1"/>
    <row r="266" ht="17.100000000000001" customHeight="1"/>
    <row r="267" ht="17.100000000000001" customHeight="1"/>
    <row r="268" ht="17.100000000000001" customHeight="1"/>
    <row r="269" ht="17.100000000000001" customHeight="1"/>
    <row r="270" ht="17.100000000000001" customHeight="1"/>
    <row r="271" ht="17.100000000000001" customHeight="1"/>
    <row r="272" ht="17.100000000000001" customHeight="1"/>
    <row r="273" ht="17.100000000000001" customHeight="1"/>
    <row r="274" ht="17.100000000000001" customHeight="1"/>
    <row r="275" ht="17.100000000000001" customHeight="1"/>
    <row r="276" ht="17.100000000000001" customHeight="1"/>
    <row r="277" ht="17.100000000000001" customHeight="1"/>
    <row r="278" ht="17.100000000000001" customHeight="1"/>
    <row r="279" ht="17.100000000000001" customHeight="1"/>
    <row r="280" ht="17.100000000000001" customHeight="1"/>
    <row r="281" ht="17.100000000000001" customHeight="1"/>
    <row r="282" ht="17.100000000000001" customHeight="1"/>
    <row r="283" ht="17.100000000000001" customHeight="1"/>
    <row r="284" ht="17.100000000000001" customHeight="1"/>
  </sheetData>
  <mergeCells count="59">
    <mergeCell ref="B63:Y63"/>
    <mergeCell ref="B64:Y64"/>
    <mergeCell ref="B65:Y66"/>
    <mergeCell ref="H44:T47"/>
    <mergeCell ref="U45:X45"/>
    <mergeCell ref="U46:X46"/>
    <mergeCell ref="H48:T49"/>
    <mergeCell ref="U48:X48"/>
    <mergeCell ref="U49:X49"/>
    <mergeCell ref="B61:Y61"/>
    <mergeCell ref="B62:Y62"/>
    <mergeCell ref="M52:Y52"/>
    <mergeCell ref="U50:X50"/>
    <mergeCell ref="U51:X51"/>
    <mergeCell ref="H50:T51"/>
    <mergeCell ref="R5:V5"/>
    <mergeCell ref="B48:G51"/>
    <mergeCell ref="B44:C47"/>
    <mergeCell ref="D9:G11"/>
    <mergeCell ref="D12:G15"/>
    <mergeCell ref="D16:G19"/>
    <mergeCell ref="D20:G23"/>
    <mergeCell ref="D24:G27"/>
    <mergeCell ref="D28:G31"/>
    <mergeCell ref="D32:G35"/>
    <mergeCell ref="D36:G39"/>
    <mergeCell ref="D40:G43"/>
    <mergeCell ref="D44:G47"/>
    <mergeCell ref="H9:T10"/>
    <mergeCell ref="H7:T8"/>
    <mergeCell ref="B9:C43"/>
    <mergeCell ref="B7:G8"/>
    <mergeCell ref="U7:Y7"/>
    <mergeCell ref="U8:Y8"/>
    <mergeCell ref="U9:Y9"/>
    <mergeCell ref="U10:X10"/>
    <mergeCell ref="H12:T15"/>
    <mergeCell ref="H16:T19"/>
    <mergeCell ref="H20:T23"/>
    <mergeCell ref="U11:X11"/>
    <mergeCell ref="U17:X17"/>
    <mergeCell ref="U19:X19"/>
    <mergeCell ref="U18:X18"/>
    <mergeCell ref="U25:X25"/>
    <mergeCell ref="U26:X26"/>
    <mergeCell ref="U29:X29"/>
    <mergeCell ref="H28:T31"/>
    <mergeCell ref="H24:T27"/>
    <mergeCell ref="U30:X30"/>
    <mergeCell ref="U41:X41"/>
    <mergeCell ref="U42:X42"/>
    <mergeCell ref="H32:T35"/>
    <mergeCell ref="U33:X33"/>
    <mergeCell ref="U34:X34"/>
    <mergeCell ref="H36:T39"/>
    <mergeCell ref="U37:X37"/>
    <mergeCell ref="U38:X38"/>
    <mergeCell ref="H41:T41"/>
    <mergeCell ref="L42:M42"/>
  </mergeCells>
  <phoneticPr fontId="3"/>
  <pageMargins left="0.23622047244094491" right="3.937007874015748E-2" top="0.35433070866141736" bottom="0.35433070866141736"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y-chike3</dc:creator>
  <cp:lastModifiedBy>niigatacc</cp:lastModifiedBy>
  <cp:lastPrinted>2023-01-23T02:45:54Z</cp:lastPrinted>
  <dcterms:created xsi:type="dcterms:W3CDTF">2023-01-12T02:41:34Z</dcterms:created>
  <dcterms:modified xsi:type="dcterms:W3CDTF">2024-03-18T06:17:05Z</dcterms:modified>
</cp:coreProperties>
</file>